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DCFB" lockStructure="1"/>
  <bookViews>
    <workbookView xWindow="120" yWindow="75" windowWidth="15195" windowHeight="8130" firstSheet="6" activeTab="7"/>
  </bookViews>
  <sheets>
    <sheet name="1-Informatii_ZAP" sheetId="2" r:id="rId1"/>
    <sheet name="1-Informatii_Judet" sheetId="1" r:id="rId2"/>
    <sheet name="3A-P.Micro_Met.An.Alternativa" sheetId="4" r:id="rId3"/>
    <sheet name="3B-P.Micro.si Metale Met.Prelev" sheetId="9" r:id="rId4"/>
    <sheet name="4-Neconf.frecv.monit_ZAP" sheetId="5" r:id="rId5"/>
    <sheet name="5-Monit_ZAP_Judet" sheetId="6" r:id="rId6"/>
    <sheet name="5B-P.Specifici_de_Produs" sheetId="7" r:id="rId7"/>
    <sheet name="6-ZAP_P.Neconf_Cauze_Actiuni" sheetId="8" r:id="rId8"/>
    <sheet name="list" sheetId="3" state="hidden" r:id="rId9"/>
    <sheet name="Sheet1" sheetId="10" r:id="rId10"/>
  </sheets>
  <externalReferences>
    <externalReference r:id="rId11"/>
  </externalReferences>
  <definedNames>
    <definedName name="_xlnm._FilterDatabase" localSheetId="1" hidden="1">'1-Informatii_Judet'!$B$2:$U$44</definedName>
    <definedName name="_xlnm._FilterDatabase" localSheetId="2" hidden="1">'3A-P.Micro_Met.An.Alternativa'!$B$1:$D$28</definedName>
    <definedName name="calendar">list!$M$3:$M$6</definedName>
    <definedName name="cauze">list!$K$3:$K$9</definedName>
    <definedName name="idjudete">list!$B$3:$C$45</definedName>
    <definedName name="judete">list!$B$4:$B$45</definedName>
    <definedName name="NEC">[1]list!$K$3:$K$9</definedName>
    <definedName name="NECONFORMI">[1]list!$I$3:$I$71</definedName>
    <definedName name="PARA">[1]list!$K$3:$K$9</definedName>
    <definedName name="PARAMETRI">'[1]1-Informatii_ZAP'!$F$2:$F$6</definedName>
    <definedName name="parametrii">list!$I$3:$I$71</definedName>
    <definedName name="parametrii3b">list!$E$3:$E$8</definedName>
    <definedName name="prelevare">list!$E$11:$E$24</definedName>
    <definedName name="selectare">list!$G$3:$G$4</definedName>
    <definedName name="ZAP">'1-Informatii_ZAP'!$F$2:$F$31</definedName>
  </definedNames>
  <calcPr calcId="145621"/>
</workbook>
</file>

<file path=xl/calcChain.xml><?xml version="1.0" encoding="utf-8"?>
<calcChain xmlns="http://schemas.openxmlformats.org/spreadsheetml/2006/main">
  <c r="C5" i="2" l="1"/>
  <c r="K5" i="2"/>
  <c r="J5" i="2" s="1"/>
  <c r="L5" i="2"/>
  <c r="B3" i="6" l="1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K3" i="2"/>
  <c r="K4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2" i="2"/>
  <c r="L3" i="2"/>
  <c r="L4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2" i="2"/>
  <c r="J2" i="2" s="1"/>
  <c r="B3" i="1"/>
  <c r="C3" i="2"/>
  <c r="C4" i="2" s="1"/>
  <c r="B2" i="5"/>
  <c r="B3" i="5" s="1"/>
  <c r="B4" i="5" s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827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917" i="5"/>
  <c r="B918" i="5"/>
  <c r="B919" i="5"/>
  <c r="B920" i="5"/>
  <c r="B921" i="5"/>
  <c r="B922" i="5"/>
  <c r="B923" i="5"/>
  <c r="B924" i="5"/>
  <c r="B925" i="5"/>
  <c r="B926" i="5"/>
  <c r="B927" i="5"/>
  <c r="B928" i="5"/>
  <c r="B929" i="5"/>
  <c r="B930" i="5"/>
  <c r="B931" i="5"/>
  <c r="B932" i="5"/>
  <c r="B933" i="5"/>
  <c r="B934" i="5"/>
  <c r="B935" i="5"/>
  <c r="B936" i="5"/>
  <c r="B937" i="5"/>
  <c r="B938" i="5"/>
  <c r="B939" i="5"/>
  <c r="B940" i="5"/>
  <c r="B941" i="5"/>
  <c r="B942" i="5"/>
  <c r="B943" i="5"/>
  <c r="B944" i="5"/>
  <c r="B945" i="5"/>
  <c r="B946" i="5"/>
  <c r="B947" i="5"/>
  <c r="B948" i="5"/>
  <c r="B949" i="5"/>
  <c r="B950" i="5"/>
  <c r="B951" i="5"/>
  <c r="B952" i="5"/>
  <c r="B953" i="5"/>
  <c r="B954" i="5"/>
  <c r="D3" i="1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J6" i="2"/>
  <c r="J4" i="2"/>
  <c r="J51" i="2"/>
  <c r="J3" i="2"/>
  <c r="C6" i="2" l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</calcChain>
</file>

<file path=xl/sharedStrings.xml><?xml version="1.0" encoding="utf-8"?>
<sst xmlns="http://schemas.openxmlformats.org/spreadsheetml/2006/main" count="2611" uniqueCount="326">
  <si>
    <t>JUDET</t>
  </si>
  <si>
    <t>AN</t>
  </si>
  <si>
    <t>JUDET_ID</t>
  </si>
  <si>
    <t>NR.ZAP</t>
  </si>
  <si>
    <t>WEB</t>
  </si>
  <si>
    <t>Nume</t>
  </si>
  <si>
    <t>Adresa</t>
  </si>
  <si>
    <t>Telefon</t>
  </si>
  <si>
    <t>Fax</t>
  </si>
  <si>
    <t>E-mail</t>
  </si>
  <si>
    <t>Informatii Autoritatea Responsabila</t>
  </si>
  <si>
    <t>Judete</t>
  </si>
  <si>
    <t>ALBA</t>
  </si>
  <si>
    <t>ARAD</t>
  </si>
  <si>
    <t>ARGEŞ</t>
  </si>
  <si>
    <t>BACĂU</t>
  </si>
  <si>
    <t>BIHOR</t>
  </si>
  <si>
    <t>BISTRIŢA-NĂSĂUD</t>
  </si>
  <si>
    <t>BOTOŞANI</t>
  </si>
  <si>
    <t>BRĂILA</t>
  </si>
  <si>
    <t>BRAŞOV</t>
  </si>
  <si>
    <t>BUCUREŞTI</t>
  </si>
  <si>
    <t>BUZĂU</t>
  </si>
  <si>
    <t>CĂLĂRAŞI</t>
  </si>
  <si>
    <t>CARAŞ SEVERIN</t>
  </si>
  <si>
    <t>CLUJ</t>
  </si>
  <si>
    <t>CONSTANŢA</t>
  </si>
  <si>
    <t>COVASNA</t>
  </si>
  <si>
    <t>DÂMBOVIŢA</t>
  </si>
  <si>
    <t>DOLJ</t>
  </si>
  <si>
    <t>GALAŢI</t>
  </si>
  <si>
    <t>GIURGIU</t>
  </si>
  <si>
    <t>GORJ</t>
  </si>
  <si>
    <t>HARGHITA</t>
  </si>
  <si>
    <t>HUNEDOARA</t>
  </si>
  <si>
    <t>IALOMIŢA</t>
  </si>
  <si>
    <t>IAŞI</t>
  </si>
  <si>
    <t>ILFOV</t>
  </si>
  <si>
    <t>MARAMUREŞ</t>
  </si>
  <si>
    <t>MEHEDINŢI</t>
  </si>
  <si>
    <t>MUREŞ</t>
  </si>
  <si>
    <t>NEAMŢ</t>
  </si>
  <si>
    <t>OLT</t>
  </si>
  <si>
    <t>PRAHOVA</t>
  </si>
  <si>
    <t>SĂLAJ</t>
  </si>
  <si>
    <t>SATU MARE</t>
  </si>
  <si>
    <t>SIBIU</t>
  </si>
  <si>
    <t>SUCEAVA</t>
  </si>
  <si>
    <t>TELEORMAN</t>
  </si>
  <si>
    <t>TIMIŞ</t>
  </si>
  <si>
    <t>TULCEA</t>
  </si>
  <si>
    <t>VÂLCEA</t>
  </si>
  <si>
    <t>VASLUI</t>
  </si>
  <si>
    <t>VRANCEA</t>
  </si>
  <si>
    <t>ID-Judete</t>
  </si>
  <si>
    <t>01001</t>
  </si>
  <si>
    <t>02001</t>
  </si>
  <si>
    <t>03001</t>
  </si>
  <si>
    <t>04001</t>
  </si>
  <si>
    <t>05001</t>
  </si>
  <si>
    <t>06001</t>
  </si>
  <si>
    <t>07001</t>
  </si>
  <si>
    <t>08001</t>
  </si>
  <si>
    <t>09001</t>
  </si>
  <si>
    <t>Populatie Totala Judet</t>
  </si>
  <si>
    <t>ID-JUDET</t>
  </si>
  <si>
    <t>Volum_Total_Apa_m3/an</t>
  </si>
  <si>
    <t>Volum_Total_Apa_m3/zi</t>
  </si>
  <si>
    <t>Nume_ZAP</t>
  </si>
  <si>
    <t>NR</t>
  </si>
  <si>
    <t>Volum apa furnizat m3/zi</t>
  </si>
  <si>
    <t>Judet</t>
  </si>
  <si>
    <t>Parametrul</t>
  </si>
  <si>
    <t>Proba este prelevata dintr-un punct de retea in care apa a stagnat o perioada de cel putin 30 de minute inainte de prelevare</t>
  </si>
  <si>
    <t>Proba este prelevata dupa evacuarea apei cu jet puternic</t>
  </si>
  <si>
    <t>Proba este prelevata dupa dezinfectia robinetului</t>
  </si>
  <si>
    <t>Proba este prelevata direct de la robinetul folosit in mod obisnuit pentru consumul apei, fara a-l  lasa sa curga anterior prelevarii</t>
  </si>
  <si>
    <t>Parametrii 3B</t>
  </si>
  <si>
    <t>E.coli</t>
  </si>
  <si>
    <t>Enterococi</t>
  </si>
  <si>
    <t>Cl.perfringens</t>
  </si>
  <si>
    <t>Coliform bacteria</t>
  </si>
  <si>
    <t>Nr. de colonii 22° C</t>
  </si>
  <si>
    <t>Metale: Pb, Cu, Ni</t>
  </si>
  <si>
    <t>Variante</t>
  </si>
  <si>
    <t>DA</t>
  </si>
  <si>
    <t>NU</t>
  </si>
  <si>
    <t>Metoda</t>
  </si>
  <si>
    <t>Parametrii 3A</t>
  </si>
  <si>
    <t>Escherichia coli (E.coli)</t>
  </si>
  <si>
    <t>Enterococci</t>
  </si>
  <si>
    <t>Benzene</t>
  </si>
  <si>
    <t>Benzo(a)pyrene</t>
  </si>
  <si>
    <t>1,2-dichloroethane</t>
  </si>
  <si>
    <t>Selenium</t>
  </si>
  <si>
    <t>Clostridium perfringens</t>
  </si>
  <si>
    <t>Anul</t>
  </si>
  <si>
    <t>Judetul</t>
  </si>
  <si>
    <t>Nr.Analize Cf. Legislatiei</t>
  </si>
  <si>
    <t>Nr.Analize Efectuate</t>
  </si>
  <si>
    <t>Total ZAP Neconforme</t>
  </si>
  <si>
    <t>Total ZAP Monitorizate</t>
  </si>
  <si>
    <t>Nr.Total Analize Efectuate</t>
  </si>
  <si>
    <t>Nr.Total Analize Neconforme</t>
  </si>
  <si>
    <t>Loul Prelevarii</t>
  </si>
  <si>
    <t>W</t>
  </si>
  <si>
    <t>N</t>
  </si>
  <si>
    <t>L</t>
  </si>
  <si>
    <t>T</t>
  </si>
  <si>
    <t>W,N,L,T</t>
  </si>
  <si>
    <t>W,N,T</t>
  </si>
  <si>
    <t>W,L,T</t>
  </si>
  <si>
    <t>W,N</t>
  </si>
  <si>
    <t>W,L</t>
  </si>
  <si>
    <t>W,T</t>
  </si>
  <si>
    <t>N,L,T</t>
  </si>
  <si>
    <t>N,T</t>
  </si>
  <si>
    <t>N,L</t>
  </si>
  <si>
    <t>L,T</t>
  </si>
  <si>
    <t>Acrilamidă</t>
  </si>
  <si>
    <t>Epiclorhidrină</t>
  </si>
  <si>
    <t>Clorură de vinil</t>
  </si>
  <si>
    <t>Cauze</t>
  </si>
  <si>
    <t>Remedii</t>
  </si>
  <si>
    <t>Calendar</t>
  </si>
  <si>
    <t>C</t>
  </si>
  <si>
    <t>P</t>
  </si>
  <si>
    <t>D</t>
  </si>
  <si>
    <t>O</t>
  </si>
  <si>
    <t>S</t>
  </si>
  <si>
    <t>U</t>
  </si>
  <si>
    <t>I</t>
  </si>
  <si>
    <t>M</t>
  </si>
  <si>
    <t>Stibiu</t>
  </si>
  <si>
    <t>Arsen</t>
  </si>
  <si>
    <t>Bor</t>
  </si>
  <si>
    <t>Bromati</t>
  </si>
  <si>
    <t>Cadmiu</t>
  </si>
  <si>
    <t>Crom</t>
  </si>
  <si>
    <t>Cupru</t>
  </si>
  <si>
    <t>Fluor</t>
  </si>
  <si>
    <t>Plumb</t>
  </si>
  <si>
    <t>Mercur</t>
  </si>
  <si>
    <t>Nichel</t>
  </si>
  <si>
    <t>Nitrati</t>
  </si>
  <si>
    <t>Nitriti la iesire din statia de tratare</t>
  </si>
  <si>
    <t>Nitriti in reteaua de distributie</t>
  </si>
  <si>
    <t>Pesticide – Total</t>
  </si>
  <si>
    <t>Hidrocarburi Policiclice Aromatice</t>
  </si>
  <si>
    <t>Tetracloretena si Tricloretena</t>
  </si>
  <si>
    <t>Trihalometani – Total</t>
  </si>
  <si>
    <t>Aluminiu</t>
  </si>
  <si>
    <t>Amoniu</t>
  </si>
  <si>
    <t>Cloruri</t>
  </si>
  <si>
    <t>Conductivitate</t>
  </si>
  <si>
    <t>pH</t>
  </si>
  <si>
    <t>Fier</t>
  </si>
  <si>
    <t>Mangan</t>
  </si>
  <si>
    <t>Oxidabilitate</t>
  </si>
  <si>
    <t>Sodiu</t>
  </si>
  <si>
    <t>Bacterii Coliforme</t>
  </si>
  <si>
    <t>Tritiu</t>
  </si>
  <si>
    <t>Doza efectiva totala de referinta</t>
  </si>
  <si>
    <t>Culoare</t>
  </si>
  <si>
    <t>Miros</t>
  </si>
  <si>
    <t>Gust</t>
  </si>
  <si>
    <t>Numar de colonii la 220C</t>
  </si>
  <si>
    <t>Carbon Organic Total</t>
  </si>
  <si>
    <t>Turbiditate</t>
  </si>
  <si>
    <t>Zinc</t>
  </si>
  <si>
    <t>Valoarea Maxima raportata</t>
  </si>
  <si>
    <t>Nr.Total Analize Efectuate DSP</t>
  </si>
  <si>
    <t>Nr.Total Analize Efectuate Producator/Distrib.Apa</t>
  </si>
  <si>
    <t>Cianuri totale</t>
  </si>
  <si>
    <t>Clor rezidual liber la capat de retea</t>
  </si>
  <si>
    <t>Sulfati</t>
  </si>
  <si>
    <t>Activitatea Alfa Globala</t>
  </si>
  <si>
    <t>Activitatea Beta Globala</t>
  </si>
  <si>
    <t>Duritate totala</t>
  </si>
  <si>
    <t>Acrilamida</t>
  </si>
  <si>
    <t>Epiclorhidrina</t>
  </si>
  <si>
    <t>Clorura de vinil</t>
  </si>
  <si>
    <t>Sulfuri si Hidrogen Sulfurat</t>
  </si>
  <si>
    <t>Substante tensio active - total</t>
  </si>
  <si>
    <t>Nr.Total Analize Neconforme DSP</t>
  </si>
  <si>
    <t>Nr.Total Analize Neconforme Producator/Distrib.Apa</t>
  </si>
  <si>
    <t>2.4 DCAS 94-75-7</t>
  </si>
  <si>
    <t>Desethylatrazine CAS 6190-65-4</t>
  </si>
  <si>
    <t>Atrazine CAS 1912-24-6</t>
  </si>
  <si>
    <t>Terbutylatrazine CAS 5915-41-3</t>
  </si>
  <si>
    <t>Bentazon CAS 25057-89-0</t>
  </si>
  <si>
    <t>Simazine CAS 122-34-9</t>
  </si>
  <si>
    <t>Diuron CAS 330-54-1</t>
  </si>
  <si>
    <t>MCPA CAS 94-74-6</t>
  </si>
  <si>
    <t>Bromacil CAS 314-40-9</t>
  </si>
  <si>
    <t>Mecoprop CAS 7085-19-0</t>
  </si>
  <si>
    <t>Isoproturon CAS 34123-59-6</t>
  </si>
  <si>
    <t>2,6-dichlorbenzamide CAS 2008-58-4</t>
  </si>
  <si>
    <t>Metalochlor CAS 87392-12-9</t>
  </si>
  <si>
    <t>Nitrati/nitriti formula</t>
  </si>
  <si>
    <t>Peste 5000</t>
  </si>
  <si>
    <t>Peste 1000</t>
  </si>
  <si>
    <t>ZAP respecta 1 din cele 2 conditii?</t>
  </si>
  <si>
    <t>Procent Sursa Apa (%)</t>
  </si>
  <si>
    <t>Nr.Total Analize Neconforme DSP(Monitorizare Audit)</t>
  </si>
  <si>
    <t>Nr.Total Analize Neconforme Producator/Distrib.Apa(Monitorizare de control)</t>
  </si>
  <si>
    <t>Clor rezidual total</t>
  </si>
  <si>
    <t>Substante tensio-active total</t>
  </si>
  <si>
    <t>Benz(a)piren</t>
  </si>
  <si>
    <t>Cianuri libere</t>
  </si>
  <si>
    <t>Crom total</t>
  </si>
  <si>
    <t>1,2-dicloretan</t>
  </si>
  <si>
    <t>Fluoruri</t>
  </si>
  <si>
    <t>Seleniu</t>
  </si>
  <si>
    <t>Clostridium perfringens(specia,inclusiv sporii)</t>
  </si>
  <si>
    <t xml:space="preserve">Numar de colonii la 22 grd.C </t>
  </si>
  <si>
    <t xml:space="preserve">Numar de colonii la 37grd.C </t>
  </si>
  <si>
    <t>Carbon Organic Total (COT)</t>
  </si>
  <si>
    <t>Sulfat</t>
  </si>
  <si>
    <t>Populatie totala ZAP</t>
  </si>
  <si>
    <t>Pop.Aprovizionata ZAP</t>
  </si>
  <si>
    <t>Comentarii</t>
  </si>
  <si>
    <t>% Analize neconforme</t>
  </si>
  <si>
    <t>Locul prelevarii</t>
  </si>
  <si>
    <t>Valoarea Mediana pentru toate analizele efectuate</t>
  </si>
  <si>
    <t>Valoarea Mediana pentru analizele neconforme</t>
  </si>
  <si>
    <t xml:space="preserve">Radon </t>
  </si>
  <si>
    <t>Derogare acordata(Da/Nu),per.de timp(ex.2016-2017)</t>
  </si>
  <si>
    <t>Pesticide individuale presupuse a fi prezente in sursa de apa</t>
  </si>
  <si>
    <t>Sursa de Profunzime (%) denumirea</t>
  </si>
  <si>
    <t>Sursa de suprafata       (%)    denumirea</t>
  </si>
  <si>
    <t>Ape filtrate prin banc (%)</t>
  </si>
  <si>
    <t>Reîncărcarea artificială a acviferului (%)</t>
  </si>
  <si>
    <t>Alte surse (%)</t>
  </si>
  <si>
    <t>Total (%)</t>
  </si>
  <si>
    <t>Populatie Totala Aprovizionata Judet</t>
  </si>
  <si>
    <t>Localitate (localitati din cadrul ZAP)</t>
  </si>
  <si>
    <t>Populatie aprovizionata pe localitatile din cadrul ZAP</t>
  </si>
  <si>
    <r>
      <t>Arad,</t>
    </r>
    <r>
      <rPr>
        <sz val="10"/>
        <color indexed="8"/>
        <rFont val="Times New Roman"/>
        <family val="1"/>
      </rPr>
      <t xml:space="preserve">Sanleani,Livada,Zimandu Nou,Zimand Cuz,Andrei Şaguna,Şofronea,Sânpaul,Şimand,Horia,Fântânele,Zădăreni,Călugareni,Vladimirescu,Mândruloc,Cicir, </t>
    </r>
  </si>
  <si>
    <t>Bocsig,Mânerău,Răpsig,Beliu,Tăgădău,Archiş,Craiva,Chişlaca,Coroi,Tăgădău,Avram Iancu,Susag,Vasile Goldiş,Hăşmaş,Comăneşti,Şiad,Rogoz)</t>
  </si>
  <si>
    <t>Ghioroc,Miniş,Sâmbăteni,Cuvin,Covăsânţ,Baraţca,Păulis</t>
  </si>
  <si>
    <t>Curtici,Macea,Sânmartin,Dorobanţi,Iratoş,Variaşu Mare,Variaşu Mic</t>
  </si>
  <si>
    <t>Gurahonţ,Almaş,Brazii,Iacobini,Pescari,Iosaşi,Bonţeşti,Honţişor,Cil,Rădeşti,Joia Mare ,Iosaş,Secaş,Crocna,Feniş,Mădrigeşti,Buceava,Dieci</t>
  </si>
  <si>
    <t>Ineu,Mocrea,Şicula,Gurba,Cherelus</t>
  </si>
  <si>
    <t>Nădlac,Şeitin</t>
  </si>
  <si>
    <t>Pecica</t>
  </si>
  <si>
    <t>Pâncota,Galşa,Mâsca,Măderat,Târnova,Şiria</t>
  </si>
  <si>
    <t>Sântana,Olari</t>
  </si>
  <si>
    <t>Chişineu Criş,Nădab,Sintea Mare,Adea,Ţipari,Socodor</t>
  </si>
  <si>
    <t>Sebiş,Donceni,Sălăjeni,Bîrsa,Aldeşti,Voivodeni,Hodiş,Buteni,Chisindia</t>
  </si>
  <si>
    <t>UZINA DE APĂ II ARAD</t>
  </si>
  <si>
    <t>UZINA DE APĂ BOCSIG</t>
  </si>
  <si>
    <t>UZINA DE APĂ CURTICI</t>
  </si>
  <si>
    <t>UZINA DE APĂ GHIOROC</t>
  </si>
  <si>
    <t>UZINA DE APĂ GURAHONŢ</t>
  </si>
  <si>
    <t>UZINA DE APĂ INEU</t>
  </si>
  <si>
    <t>UZINA DE APĂ LIPOVA</t>
  </si>
  <si>
    <t>UZINA DE APĂ NĂDLAC</t>
  </si>
  <si>
    <t>UZINA DE APĂ PECICA</t>
  </si>
  <si>
    <t>UZINA DE APĂ PÂNCOTA</t>
  </si>
  <si>
    <t>UZINA DE APĂ SÂNTANA</t>
  </si>
  <si>
    <t>UZINA DE APĂ CHIŞINEU CRIŞ</t>
  </si>
  <si>
    <t>UZINA DE APĂ SEBIŞ</t>
  </si>
  <si>
    <t>217 006</t>
  </si>
  <si>
    <t>19 945</t>
  </si>
  <si>
    <t>14 649</t>
  </si>
  <si>
    <t>13 929</t>
  </si>
  <si>
    <t>13 094</t>
  </si>
  <si>
    <t>11 131</t>
  </si>
  <si>
    <t>9 347</t>
  </si>
  <si>
    <t>11 474</t>
  </si>
  <si>
    <t>14 080</t>
  </si>
  <si>
    <t>12 187</t>
  </si>
  <si>
    <t>17 617</t>
  </si>
  <si>
    <t>11 129</t>
  </si>
  <si>
    <t>23 481</t>
  </si>
  <si>
    <t>Lipova</t>
  </si>
  <si>
    <t>www.dsparad.ro</t>
  </si>
  <si>
    <t>DIRECŢIA DE SĂNĂTATE PUBLICĂ ARAD</t>
  </si>
  <si>
    <t>ARAD,STR. ANDREI ŞAGUNA NR. 1-3,COD 310036</t>
  </si>
  <si>
    <t>0257/280449,0257/254438</t>
  </si>
  <si>
    <t>0257-230010</t>
  </si>
  <si>
    <t>dspj.ar@rdslink.ro</t>
  </si>
  <si>
    <t xml:space="preserve">SR EN ISO 9308-1/2015   </t>
  </si>
  <si>
    <t xml:space="preserve">SR EN ISO 7899-2 : 2002          </t>
  </si>
  <si>
    <t>SR EN ISO 15586 : 2003</t>
  </si>
  <si>
    <t>SR EN ISO 6595/1997       SR EN ISO 11969 : 2007</t>
  </si>
  <si>
    <t>EPA Method 8270C:1996</t>
  </si>
  <si>
    <t>SR EN ISO 15061</t>
  </si>
  <si>
    <t>SR ISO 6703/1 - 1998</t>
  </si>
  <si>
    <t>MSZ 1484-5:1998</t>
  </si>
  <si>
    <t>SR EN ISO 10304-4 : 2009</t>
  </si>
  <si>
    <t>SR EN ISO 11885:2009     SR EN ISO 12846:2012</t>
  </si>
  <si>
    <t>SR ISO 7890-1/1998      SR EN ISO 10304-4 : 2009</t>
  </si>
  <si>
    <t>SR EN ISO 26777/2002</t>
  </si>
  <si>
    <t>SR EN ISO 6428/2000</t>
  </si>
  <si>
    <t>SR EN ISO 10301/2003</t>
  </si>
  <si>
    <t>SR ISO 7150-1/2001</t>
  </si>
  <si>
    <t>SR ISO 9297/2001        SR EN ISO 10304-4 : 2009</t>
  </si>
  <si>
    <t>STAS 6364/1978       SR EN ISO 7393-2 : 2002</t>
  </si>
  <si>
    <t>FILTRARE PRIN MEMBRANĂ</t>
  </si>
  <si>
    <t>SR EN 27888/1997</t>
  </si>
  <si>
    <t>SR ISO 10523/2012</t>
  </si>
  <si>
    <t>SR ISO 6332/1996          SR EN ISO 15586 : 2008</t>
  </si>
  <si>
    <t>SR ISO 6333 /1997         SR EN ISO 15586 : 2008</t>
  </si>
  <si>
    <t>SR ISO 8467 : 2001</t>
  </si>
  <si>
    <t>STAS 3069/1987         SR EN ISO 10304-4 : 2009</t>
  </si>
  <si>
    <t xml:space="preserve">SR EN ISO 9308-1 : 2015      </t>
  </si>
  <si>
    <t>SR EN ISO 6222/2004</t>
  </si>
  <si>
    <t>SR EN ISO 7027 : 2001</t>
  </si>
  <si>
    <t>SR EN ISO 9963-2/2002     SR ISO 6059 : 2008</t>
  </si>
  <si>
    <t>EN 14207</t>
  </si>
  <si>
    <t>MZS 1484-5:1998</t>
  </si>
  <si>
    <t>ISO 9696/2007</t>
  </si>
  <si>
    <t>ISO 9697/2008</t>
  </si>
  <si>
    <t>UZINA DE APA NR II ARAD</t>
  </si>
  <si>
    <t>UZINA DE APĂ NR II ARAD</t>
  </si>
  <si>
    <t>UZINA DE APĂNR II ARAD</t>
  </si>
  <si>
    <t xml:space="preserve">UZINA DE APĂ CURTICI </t>
  </si>
  <si>
    <t>Laboratorul DSP Arad nu determină acest parametru</t>
  </si>
  <si>
    <t>W, N , T</t>
  </si>
  <si>
    <t xml:space="preserve"> N , T</t>
  </si>
  <si>
    <t>UZINA DE APA CURTICI</t>
  </si>
  <si>
    <t>T,P</t>
  </si>
  <si>
    <t>0.04</t>
  </si>
  <si>
    <t>Laboratorul DSP Arad nu determină acest parametru(NU SE UTILIZEAZA IN POTABILIZARE)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</si>
</sst>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9"/>
      <color indexed="8"/>
      <name val="Arial"/>
      <family val="2"/>
    </font>
    <font>
      <b/>
      <sz val="11"/>
      <name val="Calibri"/>
      <family val="2"/>
    </font>
    <font>
      <sz val="8"/>
      <name val="Calibri"/>
      <family val="2"/>
    </font>
    <font>
      <b/>
      <sz val="11"/>
      <color indexed="57"/>
      <name val="Calibri"/>
      <family val="2"/>
    </font>
    <font>
      <b/>
      <sz val="10"/>
      <name val="Calibri"/>
      <family val="2"/>
    </font>
    <font>
      <b/>
      <sz val="9"/>
      <color indexed="8"/>
      <name val="Calibri"/>
      <family val="2"/>
    </font>
    <font>
      <sz val="10"/>
      <color indexed="8"/>
      <name val="Times New Roman"/>
      <family val="1"/>
    </font>
    <font>
      <u/>
      <sz val="11"/>
      <color theme="10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</font>
    <font>
      <sz val="10"/>
      <color theme="1"/>
      <name val="Times New Roman"/>
      <family val="1"/>
    </font>
    <font>
      <sz val="11"/>
      <color rgb="FF000000"/>
      <name val="Calibri"/>
      <family val="2"/>
      <scheme val="minor"/>
    </font>
    <font>
      <sz val="11"/>
      <color rgb="FF000000"/>
      <name val="Times New Roman"/>
      <family val="1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9" fontId="16" fillId="0" borderId="0" applyFont="0" applyFill="0" applyBorder="0" applyAlignment="0" applyProtection="0"/>
  </cellStyleXfs>
  <cellXfs count="11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 vertical="center" wrapText="1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Protection="1"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2" fillId="3" borderId="1" xfId="0" applyFon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3" borderId="1" xfId="0" applyFont="1" applyFill="1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 vertical="top"/>
      <protection hidden="1"/>
    </xf>
    <xf numFmtId="0" fontId="1" fillId="3" borderId="1" xfId="0" applyFont="1" applyFill="1" applyBorder="1" applyAlignment="1" applyProtection="1">
      <alignment horizontal="left" vertical="top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 wrapText="1"/>
      <protection hidden="1"/>
    </xf>
    <xf numFmtId="0" fontId="2" fillId="6" borderId="2" xfId="0" applyFont="1" applyFill="1" applyBorder="1" applyAlignment="1" applyProtection="1">
      <alignment horizontal="center" vertical="center" wrapText="1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/>
      <protection hidden="1"/>
    </xf>
    <xf numFmtId="0" fontId="0" fillId="2" borderId="0" xfId="0" applyFill="1" applyAlignment="1" applyProtection="1">
      <alignment horizontal="center"/>
      <protection hidden="1"/>
    </xf>
    <xf numFmtId="0" fontId="4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center"/>
      <protection hidden="1"/>
    </xf>
    <xf numFmtId="0" fontId="4" fillId="6" borderId="1" xfId="0" applyFont="1" applyFill="1" applyBorder="1" applyAlignment="1" applyProtection="1">
      <alignment horizontal="center" wrapText="1"/>
      <protection hidden="1"/>
    </xf>
    <xf numFmtId="0" fontId="2" fillId="3" borderId="1" xfId="0" applyFont="1" applyFill="1" applyBorder="1" applyProtection="1">
      <protection locked="0"/>
    </xf>
    <xf numFmtId="0" fontId="4" fillId="6" borderId="1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0" fillId="3" borderId="1" xfId="0" applyFill="1" applyBorder="1" applyAlignment="1" applyProtection="1">
      <alignment horizontal="center"/>
      <protection locked="0"/>
    </xf>
    <xf numFmtId="0" fontId="2" fillId="7" borderId="1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2" fillId="8" borderId="1" xfId="0" applyFont="1" applyFill="1" applyBorder="1" applyAlignment="1" applyProtection="1">
      <alignment horizontal="center" vertical="center"/>
      <protection hidden="1"/>
    </xf>
    <xf numFmtId="0" fontId="2" fillId="8" borderId="1" xfId="0" applyFont="1" applyFill="1" applyBorder="1" applyProtection="1">
      <protection hidden="1"/>
    </xf>
    <xf numFmtId="0" fontId="2" fillId="0" borderId="1" xfId="0" applyFont="1" applyFill="1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center"/>
      <protection hidden="1"/>
    </xf>
    <xf numFmtId="0" fontId="0" fillId="0" borderId="1" xfId="0" applyFill="1" applyBorder="1" applyAlignment="1" applyProtection="1">
      <alignment horizontal="center"/>
      <protection hidden="1"/>
    </xf>
    <xf numFmtId="0" fontId="0" fillId="0" borderId="1" xfId="0" applyFill="1" applyBorder="1" applyProtection="1">
      <protection hidden="1"/>
    </xf>
    <xf numFmtId="0" fontId="6" fillId="3" borderId="1" xfId="0" applyFont="1" applyFill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 wrapText="1"/>
      <protection hidden="1"/>
    </xf>
    <xf numFmtId="0" fontId="8" fillId="6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ill="1" applyBorder="1" applyAlignment="1" applyProtection="1">
      <alignment horizontal="center" vertical="top"/>
      <protection locked="0"/>
    </xf>
    <xf numFmtId="0" fontId="8" fillId="6" borderId="3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Fill="1" applyBorder="1" applyAlignment="1" applyProtection="1">
      <alignment horizontal="left"/>
      <protection locked="0"/>
    </xf>
    <xf numFmtId="0" fontId="11" fillId="0" borderId="1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4" fillId="0" borderId="1" xfId="0" applyFont="1" applyBorder="1"/>
    <xf numFmtId="0" fontId="15" fillId="0" borderId="1" xfId="0" applyFont="1" applyBorder="1"/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10" fillId="0" borderId="1" xfId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10" fillId="0" borderId="1" xfId="1" applyFill="1" applyBorder="1" applyAlignment="1" applyProtection="1">
      <alignment horizontal="center"/>
      <protection locked="0"/>
    </xf>
    <xf numFmtId="0" fontId="0" fillId="4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5" borderId="1" xfId="0" applyFill="1" applyBorder="1" applyAlignment="1" applyProtection="1">
      <alignment horizontal="center"/>
      <protection hidden="1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2" fontId="0" fillId="3" borderId="1" xfId="0" applyNumberFormat="1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10" fontId="2" fillId="4" borderId="1" xfId="0" applyNumberFormat="1" applyFont="1" applyFill="1" applyBorder="1" applyAlignment="1" applyProtection="1">
      <alignment horizontal="center" vertical="center" wrapText="1"/>
      <protection hidden="1"/>
    </xf>
    <xf numFmtId="10" fontId="0" fillId="4" borderId="1" xfId="0" applyNumberFormat="1" applyFill="1" applyBorder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9" fontId="0" fillId="4" borderId="1" xfId="2" applyFont="1" applyFill="1" applyBorder="1" applyAlignment="1" applyProtection="1">
      <alignment horizontal="center"/>
      <protection locked="0"/>
    </xf>
    <xf numFmtId="10" fontId="0" fillId="0" borderId="1" xfId="0" applyNumberFormat="1" applyFill="1" applyBorder="1" applyAlignment="1" applyProtection="1">
      <alignment horizontal="center"/>
      <protection locked="0"/>
    </xf>
    <xf numFmtId="0" fontId="2" fillId="6" borderId="2" xfId="0" applyFont="1" applyFill="1" applyBorder="1" applyAlignment="1" applyProtection="1">
      <alignment horizontal="center" vertical="center"/>
      <protection hidden="1"/>
    </xf>
    <xf numFmtId="0" fontId="2" fillId="6" borderId="4" xfId="0" applyFont="1" applyFill="1" applyBorder="1" applyAlignment="1" applyProtection="1">
      <alignment horizontal="center" vertical="center"/>
      <protection hidden="1"/>
    </xf>
    <xf numFmtId="0" fontId="2" fillId="6" borderId="3" xfId="0" applyFont="1" applyFill="1" applyBorder="1" applyAlignment="1" applyProtection="1">
      <alignment horizontal="center" vertical="center"/>
      <protection hidden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1/Downloads/Copy%20of%20Macheta%20%202016%20final-lu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nformatii_ZAP"/>
      <sheetName val="1-Informatii_Judet"/>
      <sheetName val="3A-P.Micro_Met.An.Alternativa"/>
      <sheetName val="3B-P.Micro.si Metale Met.Prelev"/>
      <sheetName val="4-Neconf.frecv.monit_ZAP"/>
      <sheetName val="5-Monit_ZAP_Judet"/>
      <sheetName val="5B-P.Specifici_de_Produs"/>
      <sheetName val="6-ZAP_P.Neconf_Cauze_Actiuni"/>
      <sheetName val="list"/>
      <sheetName val="Sheet1"/>
    </sheetNames>
    <sheetDataSet>
      <sheetData sheetId="0">
        <row r="2">
          <cell r="F2" t="str">
            <v>ARAD</v>
          </cell>
        </row>
        <row r="3">
          <cell r="F3" t="str">
            <v>BOCSIG</v>
          </cell>
        </row>
        <row r="4">
          <cell r="F4" t="str">
            <v>CURTICI</v>
          </cell>
        </row>
        <row r="5">
          <cell r="F5" t="str">
            <v>GHIOROC</v>
          </cell>
        </row>
        <row r="6">
          <cell r="F6" t="str">
            <v>GURAHONT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">
          <cell r="I3" t="str">
            <v>Escherichia coli (E.coli)</v>
          </cell>
          <cell r="K3" t="str">
            <v>C</v>
          </cell>
        </row>
        <row r="4">
          <cell r="I4" t="str">
            <v>Enterococci</v>
          </cell>
          <cell r="K4" t="str">
            <v>T</v>
          </cell>
        </row>
        <row r="5">
          <cell r="I5" t="str">
            <v>Stibiu</v>
          </cell>
          <cell r="K5" t="str">
            <v>P</v>
          </cell>
        </row>
        <row r="6">
          <cell r="I6" t="str">
            <v>Arsen</v>
          </cell>
          <cell r="K6" t="str">
            <v>D</v>
          </cell>
        </row>
        <row r="7">
          <cell r="I7" t="str">
            <v>Benzene</v>
          </cell>
          <cell r="K7" t="str">
            <v>O</v>
          </cell>
        </row>
        <row r="8">
          <cell r="I8" t="str">
            <v>Benzo(a)pyrene</v>
          </cell>
          <cell r="K8" t="str">
            <v>S</v>
          </cell>
        </row>
        <row r="9">
          <cell r="I9" t="str">
            <v>Bor</v>
          </cell>
          <cell r="K9" t="str">
            <v>U</v>
          </cell>
        </row>
        <row r="10">
          <cell r="I10" t="str">
            <v>Bromati</v>
          </cell>
        </row>
        <row r="11">
          <cell r="I11" t="str">
            <v>Cadmiu</v>
          </cell>
        </row>
        <row r="12">
          <cell r="I12" t="str">
            <v>Crom</v>
          </cell>
        </row>
        <row r="13">
          <cell r="I13" t="str">
            <v>Cupru</v>
          </cell>
        </row>
        <row r="14">
          <cell r="I14" t="str">
            <v>Cianuri totale</v>
          </cell>
        </row>
        <row r="15">
          <cell r="I15" t="str">
            <v>1,2-dichloroethane</v>
          </cell>
        </row>
        <row r="16">
          <cell r="I16" t="str">
            <v>Fluor</v>
          </cell>
        </row>
        <row r="17">
          <cell r="I17" t="str">
            <v>Plumb</v>
          </cell>
        </row>
        <row r="18">
          <cell r="I18" t="str">
            <v>Mercur</v>
          </cell>
        </row>
        <row r="19">
          <cell r="I19" t="str">
            <v>Nichel</v>
          </cell>
        </row>
        <row r="20">
          <cell r="I20" t="str">
            <v>Nitrati</v>
          </cell>
        </row>
        <row r="21">
          <cell r="I21" t="str">
            <v>Nitriti la iesire din statia de tratare</v>
          </cell>
        </row>
        <row r="22">
          <cell r="I22" t="str">
            <v>Nitriti in reteaua de distributie</v>
          </cell>
        </row>
        <row r="23">
          <cell r="I23" t="str">
            <v>Nitrati/nitriti formula</v>
          </cell>
        </row>
        <row r="24">
          <cell r="I24" t="str">
            <v>Pesticide – Total</v>
          </cell>
        </row>
        <row r="25">
          <cell r="I25" t="str">
            <v>Hidrocarburi Policiclice Aromatice</v>
          </cell>
        </row>
        <row r="26">
          <cell r="I26" t="str">
            <v>Selenium</v>
          </cell>
        </row>
        <row r="27">
          <cell r="I27" t="str">
            <v>Tetracloretena si Tricloretena</v>
          </cell>
        </row>
        <row r="28">
          <cell r="I28" t="str">
            <v>Trihalometani – Total</v>
          </cell>
        </row>
        <row r="29">
          <cell r="I29" t="str">
            <v>Desethylatrazine CAS 6190-65-4</v>
          </cell>
        </row>
        <row r="30">
          <cell r="I30" t="str">
            <v>Atrazine CAS 1912-24-6</v>
          </cell>
        </row>
        <row r="31">
          <cell r="I31" t="str">
            <v>Terbutylatrazine CAS 5915-41-3</v>
          </cell>
        </row>
        <row r="32">
          <cell r="I32" t="str">
            <v>Bentazon CAS 25057-89-0</v>
          </cell>
        </row>
        <row r="33">
          <cell r="I33" t="str">
            <v>2,6-dichlorbenzamide CAS 2008-58-4</v>
          </cell>
        </row>
        <row r="34">
          <cell r="I34" t="str">
            <v>Metalochlor CAS 87392-12-9</v>
          </cell>
        </row>
        <row r="35">
          <cell r="I35" t="str">
            <v>2.4 DCAS 94-75-7</v>
          </cell>
        </row>
        <row r="36">
          <cell r="I36" t="str">
            <v>Simazine CAS 122-34-9</v>
          </cell>
        </row>
        <row r="37">
          <cell r="I37" t="str">
            <v>Diuron CAS 330-54-1</v>
          </cell>
        </row>
        <row r="38">
          <cell r="I38" t="str">
            <v>MCPA CAS 94-74-6</v>
          </cell>
        </row>
        <row r="39">
          <cell r="I39" t="str">
            <v>Bromacil CAS 314-40-9</v>
          </cell>
        </row>
        <row r="40">
          <cell r="I40" t="str">
            <v>Mecoprop CAS 7085-19-0</v>
          </cell>
        </row>
        <row r="41">
          <cell r="I41" t="str">
            <v>Isoproturon CAS 34123-59-6</v>
          </cell>
        </row>
        <row r="42">
          <cell r="I42" t="str">
            <v>Aluminiu</v>
          </cell>
        </row>
        <row r="43">
          <cell r="I43" t="str">
            <v>Amoniu</v>
          </cell>
        </row>
        <row r="44">
          <cell r="I44" t="str">
            <v>Cloruri</v>
          </cell>
        </row>
        <row r="45">
          <cell r="I45" t="str">
            <v>Clor rezidual liber la capat de retea</v>
          </cell>
        </row>
        <row r="46">
          <cell r="I46" t="str">
            <v>Clostridium perfringens</v>
          </cell>
        </row>
        <row r="47">
          <cell r="I47" t="str">
            <v>Conductivitate</v>
          </cell>
        </row>
        <row r="48">
          <cell r="I48" t="str">
            <v>pH</v>
          </cell>
        </row>
        <row r="49">
          <cell r="I49" t="str">
            <v>Fier</v>
          </cell>
        </row>
        <row r="50">
          <cell r="I50" t="str">
            <v>Mangan</v>
          </cell>
        </row>
        <row r="51">
          <cell r="I51" t="str">
            <v>Oxidabilitate</v>
          </cell>
        </row>
        <row r="52">
          <cell r="I52" t="str">
            <v>Sulfati</v>
          </cell>
        </row>
        <row r="53">
          <cell r="I53" t="str">
            <v>Sodiu</v>
          </cell>
        </row>
        <row r="54">
          <cell r="I54" t="str">
            <v>Bacterii Coliforme</v>
          </cell>
        </row>
        <row r="55">
          <cell r="I55" t="str">
            <v>Tritiu</v>
          </cell>
        </row>
        <row r="56">
          <cell r="I56" t="str">
            <v>Doza efectiva totala de referinta</v>
          </cell>
        </row>
        <row r="57">
          <cell r="I57" t="str">
            <v>Culoare</v>
          </cell>
        </row>
        <row r="58">
          <cell r="I58" t="str">
            <v>Miros</v>
          </cell>
        </row>
        <row r="59">
          <cell r="I59" t="str">
            <v>Gust</v>
          </cell>
        </row>
        <row r="60">
          <cell r="I60" t="str">
            <v>Numar de colonii la 220C</v>
          </cell>
        </row>
        <row r="61">
          <cell r="I61" t="str">
            <v>Carbon Organic Total</v>
          </cell>
        </row>
        <row r="62">
          <cell r="I62" t="str">
            <v>Turbiditate</v>
          </cell>
        </row>
        <row r="63">
          <cell r="I63" t="str">
            <v>Activitatea Alfa Globala</v>
          </cell>
        </row>
        <row r="64">
          <cell r="I64" t="str">
            <v>Activitatea Beta Globala</v>
          </cell>
        </row>
        <row r="65">
          <cell r="I65" t="str">
            <v>Zinc</v>
          </cell>
        </row>
        <row r="66">
          <cell r="I66" t="str">
            <v>Duritate totala</v>
          </cell>
        </row>
        <row r="67">
          <cell r="I67" t="str">
            <v>Acrilamida</v>
          </cell>
        </row>
        <row r="68">
          <cell r="I68" t="str">
            <v>Epiclorhidrina</v>
          </cell>
        </row>
        <row r="69">
          <cell r="I69" t="str">
            <v>Clorura de vinil</v>
          </cell>
        </row>
        <row r="70">
          <cell r="I70" t="str">
            <v>Sulfuri si Hidrogen Sulfurat</v>
          </cell>
        </row>
        <row r="71">
          <cell r="I71" t="str">
            <v>Substante tensio active - total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dspj.ar@rdslink.ro" TargetMode="External"/><Relationship Id="rId1" Type="http://schemas.openxmlformats.org/officeDocument/2006/relationships/hyperlink" Target="http://www.dsparad.ro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51"/>
  <sheetViews>
    <sheetView workbookViewId="0">
      <pane ySplit="1" topLeftCell="A2" activePane="bottomLeft" state="frozen"/>
      <selection activeCell="C1" sqref="C1"/>
      <selection pane="bottomLeft" activeCell="E20" sqref="E20"/>
    </sheetView>
  </sheetViews>
  <sheetFormatPr defaultRowHeight="15" x14ac:dyDescent="0.25"/>
  <cols>
    <col min="1" max="1" width="1.85546875" style="9" customWidth="1"/>
    <col min="2" max="2" width="3.5703125" style="14" customWidth="1"/>
    <col min="3" max="3" width="6.28515625" style="14" customWidth="1"/>
    <col min="4" max="4" width="16.5703125" style="14" customWidth="1"/>
    <col min="5" max="5" width="75.42578125" style="14" customWidth="1"/>
    <col min="6" max="6" width="40" style="14" customWidth="1"/>
    <col min="7" max="7" width="18.42578125" style="14" customWidth="1"/>
    <col min="8" max="8" width="15.140625" style="9" customWidth="1"/>
    <col min="9" max="9" width="14" style="14" customWidth="1"/>
    <col min="10" max="10" width="17.7109375" style="14" hidden="1" customWidth="1"/>
    <col min="11" max="11" width="11" style="14" hidden="1" customWidth="1"/>
    <col min="12" max="12" width="10.5703125" style="14" hidden="1" customWidth="1"/>
    <col min="13" max="13" width="14" style="14" customWidth="1"/>
    <col min="14" max="16384" width="9.140625" style="9"/>
  </cols>
  <sheetData>
    <row r="1" spans="2:13" ht="49.5" customHeight="1" x14ac:dyDescent="0.25">
      <c r="B1" s="15" t="s">
        <v>69</v>
      </c>
      <c r="C1" s="16" t="s">
        <v>1</v>
      </c>
      <c r="D1" s="41" t="s">
        <v>0</v>
      </c>
      <c r="E1" s="42" t="s">
        <v>236</v>
      </c>
      <c r="F1" s="42" t="s">
        <v>68</v>
      </c>
      <c r="G1" s="45" t="s">
        <v>219</v>
      </c>
      <c r="H1" s="60" t="s">
        <v>220</v>
      </c>
      <c r="I1" s="43" t="s">
        <v>237</v>
      </c>
      <c r="J1" s="8" t="s">
        <v>202</v>
      </c>
      <c r="K1" s="47" t="s">
        <v>200</v>
      </c>
      <c r="L1" s="47" t="s">
        <v>201</v>
      </c>
      <c r="M1" s="43" t="s">
        <v>70</v>
      </c>
    </row>
    <row r="2" spans="2:13" x14ac:dyDescent="0.25">
      <c r="B2" s="17">
        <v>1</v>
      </c>
      <c r="C2" s="17">
        <v>2016</v>
      </c>
      <c r="D2" s="11" t="s">
        <v>13</v>
      </c>
      <c r="E2" s="65" t="s">
        <v>238</v>
      </c>
      <c r="F2" s="64" t="s">
        <v>250</v>
      </c>
      <c r="G2" s="70" t="s">
        <v>263</v>
      </c>
      <c r="H2" s="82">
        <v>182242</v>
      </c>
      <c r="I2" s="13">
        <v>182242</v>
      </c>
      <c r="J2" s="17" t="str">
        <f>IF(K2+L2&gt;5,"DA","NU")</f>
        <v>DA</v>
      </c>
      <c r="K2" s="47" t="str">
        <f>IF(H2&gt;4999,"5","0")</f>
        <v>5</v>
      </c>
      <c r="L2" s="47" t="str">
        <f>IF(I2&gt;999,"5","0")</f>
        <v>5</v>
      </c>
      <c r="M2" s="13">
        <v>46987</v>
      </c>
    </row>
    <row r="3" spans="2:13" x14ac:dyDescent="0.25">
      <c r="B3" s="17">
        <v>2</v>
      </c>
      <c r="C3" s="17">
        <f>C2</f>
        <v>2016</v>
      </c>
      <c r="D3" s="11" t="s">
        <v>13</v>
      </c>
      <c r="E3" s="66" t="s">
        <v>239</v>
      </c>
      <c r="F3" s="64" t="s">
        <v>251</v>
      </c>
      <c r="G3" s="79" t="s">
        <v>272</v>
      </c>
      <c r="H3" s="82">
        <v>7008</v>
      </c>
      <c r="I3" s="13">
        <v>7008</v>
      </c>
      <c r="J3" s="17" t="str">
        <f t="shared" ref="J3:J50" si="0">IF(K3+L3&gt;6,"DA","NU")</f>
        <v>DA</v>
      </c>
      <c r="K3" s="47" t="str">
        <f t="shared" ref="K3:K51" si="1">IF(H3&gt;4999,"5","0")</f>
        <v>5</v>
      </c>
      <c r="L3" s="47" t="str">
        <f t="shared" ref="L3:L51" si="2">IF(I3&gt;999,"5","0")</f>
        <v>5</v>
      </c>
      <c r="M3" s="13">
        <v>717</v>
      </c>
    </row>
    <row r="4" spans="2:13" x14ac:dyDescent="0.25">
      <c r="B4" s="17">
        <v>3</v>
      </c>
      <c r="C4" s="17">
        <f t="shared" ref="C4:C51" si="3">C3</f>
        <v>2016</v>
      </c>
      <c r="D4" s="11" t="s">
        <v>13</v>
      </c>
      <c r="E4" s="67" t="s">
        <v>241</v>
      </c>
      <c r="F4" s="64" t="s">
        <v>252</v>
      </c>
      <c r="G4" s="71" t="s">
        <v>264</v>
      </c>
      <c r="H4" s="82">
        <v>8164</v>
      </c>
      <c r="I4" s="13">
        <v>8164</v>
      </c>
      <c r="J4" s="17" t="str">
        <f t="shared" si="0"/>
        <v>DA</v>
      </c>
      <c r="K4" s="47" t="str">
        <f t="shared" si="1"/>
        <v>5</v>
      </c>
      <c r="L4" s="47" t="str">
        <f t="shared" si="2"/>
        <v>5</v>
      </c>
      <c r="M4" s="13">
        <v>824</v>
      </c>
    </row>
    <row r="5" spans="2:13" x14ac:dyDescent="0.25">
      <c r="B5" s="17">
        <v>4</v>
      </c>
      <c r="C5" s="17">
        <f t="shared" si="3"/>
        <v>2016</v>
      </c>
      <c r="D5" s="11" t="s">
        <v>13</v>
      </c>
      <c r="E5" s="68" t="s">
        <v>240</v>
      </c>
      <c r="F5" s="64" t="s">
        <v>253</v>
      </c>
      <c r="G5" s="75" t="s">
        <v>268</v>
      </c>
      <c r="H5" s="82">
        <v>6966</v>
      </c>
      <c r="I5" s="13">
        <v>6966</v>
      </c>
      <c r="J5" s="17" t="str">
        <f t="shared" si="0"/>
        <v>DA</v>
      </c>
      <c r="K5" s="47" t="str">
        <f t="shared" si="1"/>
        <v>5</v>
      </c>
      <c r="L5" s="47" t="str">
        <f t="shared" si="2"/>
        <v>5</v>
      </c>
      <c r="M5" s="13">
        <v>1218</v>
      </c>
    </row>
    <row r="6" spans="2:13" x14ac:dyDescent="0.25">
      <c r="B6" s="17">
        <v>5</v>
      </c>
      <c r="C6" s="17">
        <f>C5</f>
        <v>2016</v>
      </c>
      <c r="D6" s="11" t="s">
        <v>13</v>
      </c>
      <c r="E6" s="68" t="s">
        <v>242</v>
      </c>
      <c r="F6" s="64" t="s">
        <v>254</v>
      </c>
      <c r="G6" s="76" t="s">
        <v>269</v>
      </c>
      <c r="H6" s="82">
        <v>6507</v>
      </c>
      <c r="I6" s="13">
        <v>6507</v>
      </c>
      <c r="J6" s="17" t="str">
        <f t="shared" si="0"/>
        <v>DA</v>
      </c>
      <c r="K6" s="47" t="str">
        <f t="shared" si="1"/>
        <v>5</v>
      </c>
      <c r="L6" s="47" t="str">
        <f t="shared" si="2"/>
        <v>5</v>
      </c>
      <c r="M6" s="13">
        <v>927</v>
      </c>
    </row>
    <row r="7" spans="2:13" x14ac:dyDescent="0.25">
      <c r="B7" s="17">
        <v>6</v>
      </c>
      <c r="C7" s="17">
        <f t="shared" si="3"/>
        <v>2016</v>
      </c>
      <c r="D7" s="11" t="s">
        <v>13</v>
      </c>
      <c r="E7" s="68" t="s">
        <v>243</v>
      </c>
      <c r="F7" s="64" t="s">
        <v>255</v>
      </c>
      <c r="G7" s="73" t="s">
        <v>266</v>
      </c>
      <c r="H7" s="82">
        <v>8128</v>
      </c>
      <c r="I7" s="13">
        <v>8128</v>
      </c>
      <c r="J7" s="17" t="str">
        <f t="shared" si="0"/>
        <v>DA</v>
      </c>
      <c r="K7" s="47" t="str">
        <f t="shared" si="1"/>
        <v>5</v>
      </c>
      <c r="L7" s="47" t="str">
        <f t="shared" si="2"/>
        <v>5</v>
      </c>
      <c r="M7" s="13">
        <v>1508</v>
      </c>
    </row>
    <row r="8" spans="2:13" x14ac:dyDescent="0.25">
      <c r="B8" s="17">
        <v>7</v>
      </c>
      <c r="C8" s="17">
        <f t="shared" si="3"/>
        <v>2016</v>
      </c>
      <c r="D8" s="11" t="s">
        <v>13</v>
      </c>
      <c r="E8" s="64" t="s">
        <v>276</v>
      </c>
      <c r="F8" s="64" t="s">
        <v>256</v>
      </c>
      <c r="G8" s="77" t="s">
        <v>270</v>
      </c>
      <c r="H8" s="82">
        <v>7032</v>
      </c>
      <c r="I8" s="13">
        <v>7032</v>
      </c>
      <c r="J8" s="17" t="str">
        <f t="shared" si="0"/>
        <v>DA</v>
      </c>
      <c r="K8" s="47" t="str">
        <f t="shared" si="1"/>
        <v>5</v>
      </c>
      <c r="L8" s="47" t="str">
        <f t="shared" si="2"/>
        <v>5</v>
      </c>
      <c r="M8" s="13">
        <v>1581</v>
      </c>
    </row>
    <row r="9" spans="2:13" x14ac:dyDescent="0.25">
      <c r="B9" s="17">
        <v>8</v>
      </c>
      <c r="C9" s="17">
        <f t="shared" si="3"/>
        <v>2016</v>
      </c>
      <c r="D9" s="11" t="s">
        <v>13</v>
      </c>
      <c r="E9" s="68" t="s">
        <v>244</v>
      </c>
      <c r="F9" s="64" t="s">
        <v>257</v>
      </c>
      <c r="G9" s="81" t="s">
        <v>274</v>
      </c>
      <c r="H9" s="82">
        <v>5764</v>
      </c>
      <c r="I9" s="13">
        <v>5764</v>
      </c>
      <c r="J9" s="17" t="str">
        <f t="shared" si="0"/>
        <v>DA</v>
      </c>
      <c r="K9" s="47" t="str">
        <f t="shared" si="1"/>
        <v>5</v>
      </c>
      <c r="L9" s="47" t="str">
        <f t="shared" si="2"/>
        <v>5</v>
      </c>
      <c r="M9" s="13">
        <v>1021</v>
      </c>
    </row>
    <row r="10" spans="2:13" x14ac:dyDescent="0.25">
      <c r="B10" s="17">
        <v>9</v>
      </c>
      <c r="C10" s="17">
        <f t="shared" si="3"/>
        <v>2016</v>
      </c>
      <c r="D10" s="11" t="s">
        <v>13</v>
      </c>
      <c r="E10" s="64" t="s">
        <v>245</v>
      </c>
      <c r="F10" s="64" t="s">
        <v>258</v>
      </c>
      <c r="G10" s="78" t="s">
        <v>271</v>
      </c>
      <c r="H10" s="82">
        <v>6011</v>
      </c>
      <c r="I10" s="13">
        <v>6011</v>
      </c>
      <c r="J10" s="17" t="str">
        <f t="shared" si="0"/>
        <v>DA</v>
      </c>
      <c r="K10" s="47" t="str">
        <f t="shared" si="1"/>
        <v>5</v>
      </c>
      <c r="L10" s="47" t="str">
        <f t="shared" si="2"/>
        <v>5</v>
      </c>
      <c r="M10" s="13">
        <v>997</v>
      </c>
    </row>
    <row r="11" spans="2:13" x14ac:dyDescent="0.25">
      <c r="B11" s="17">
        <v>10</v>
      </c>
      <c r="C11" s="17">
        <f t="shared" si="3"/>
        <v>2016</v>
      </c>
      <c r="D11" s="11" t="s">
        <v>13</v>
      </c>
      <c r="E11" s="68" t="s">
        <v>246</v>
      </c>
      <c r="F11" s="64" t="s">
        <v>259</v>
      </c>
      <c r="G11" s="82" t="s">
        <v>275</v>
      </c>
      <c r="H11" s="82">
        <v>8020</v>
      </c>
      <c r="I11" s="13">
        <v>8020</v>
      </c>
      <c r="J11" s="17" t="str">
        <f t="shared" si="0"/>
        <v>DA</v>
      </c>
      <c r="K11" s="47" t="str">
        <f t="shared" si="1"/>
        <v>5</v>
      </c>
      <c r="L11" s="47" t="str">
        <f t="shared" si="2"/>
        <v>5</v>
      </c>
      <c r="M11" s="13">
        <v>1020</v>
      </c>
    </row>
    <row r="12" spans="2:13" x14ac:dyDescent="0.25">
      <c r="B12" s="17">
        <v>11</v>
      </c>
      <c r="C12" s="17">
        <f t="shared" si="3"/>
        <v>2016</v>
      </c>
      <c r="D12" s="11" t="s">
        <v>13</v>
      </c>
      <c r="E12" s="68" t="s">
        <v>247</v>
      </c>
      <c r="F12" s="64" t="s">
        <v>260</v>
      </c>
      <c r="G12" s="80" t="s">
        <v>273</v>
      </c>
      <c r="H12" s="82">
        <v>8957</v>
      </c>
      <c r="I12" s="13">
        <v>8957</v>
      </c>
      <c r="J12" s="17" t="str">
        <f t="shared" si="0"/>
        <v>DA</v>
      </c>
      <c r="K12" s="47" t="str">
        <f t="shared" si="1"/>
        <v>5</v>
      </c>
      <c r="L12" s="47" t="str">
        <f t="shared" si="2"/>
        <v>5</v>
      </c>
      <c r="M12" s="13">
        <v>984</v>
      </c>
    </row>
    <row r="13" spans="2:13" x14ac:dyDescent="0.25">
      <c r="B13" s="17">
        <v>12</v>
      </c>
      <c r="C13" s="17">
        <f t="shared" si="3"/>
        <v>2016</v>
      </c>
      <c r="D13" s="11" t="s">
        <v>13</v>
      </c>
      <c r="E13" s="69" t="s">
        <v>248</v>
      </c>
      <c r="F13" s="64" t="s">
        <v>261</v>
      </c>
      <c r="G13" s="72" t="s">
        <v>265</v>
      </c>
      <c r="H13" s="82">
        <v>12425</v>
      </c>
      <c r="I13" s="13">
        <v>12425</v>
      </c>
      <c r="J13" s="17" t="str">
        <f t="shared" si="0"/>
        <v>DA</v>
      </c>
      <c r="K13" s="47" t="str">
        <f t="shared" si="1"/>
        <v>5</v>
      </c>
      <c r="L13" s="47" t="str">
        <f t="shared" si="2"/>
        <v>5</v>
      </c>
      <c r="M13" s="13">
        <v>1254</v>
      </c>
    </row>
    <row r="14" spans="2:13" x14ac:dyDescent="0.25">
      <c r="B14" s="17">
        <v>13</v>
      </c>
      <c r="C14" s="17">
        <f t="shared" si="3"/>
        <v>2016</v>
      </c>
      <c r="D14" s="11" t="s">
        <v>13</v>
      </c>
      <c r="E14" s="68" t="s">
        <v>249</v>
      </c>
      <c r="F14" s="64" t="s">
        <v>262</v>
      </c>
      <c r="G14" s="74" t="s">
        <v>267</v>
      </c>
      <c r="H14" s="82">
        <v>10894</v>
      </c>
      <c r="I14" s="13">
        <v>10894</v>
      </c>
      <c r="J14" s="17" t="str">
        <f t="shared" si="0"/>
        <v>DA</v>
      </c>
      <c r="K14" s="47" t="str">
        <f t="shared" si="1"/>
        <v>5</v>
      </c>
      <c r="L14" s="47" t="str">
        <f t="shared" si="2"/>
        <v>5</v>
      </c>
      <c r="M14" s="13">
        <v>978</v>
      </c>
    </row>
    <row r="15" spans="2:13" x14ac:dyDescent="0.25">
      <c r="B15" s="17">
        <v>14</v>
      </c>
      <c r="C15" s="17">
        <f t="shared" si="3"/>
        <v>2016</v>
      </c>
      <c r="D15" s="11"/>
      <c r="E15" s="12"/>
      <c r="F15" s="12"/>
      <c r="G15" s="13"/>
      <c r="H15" s="13"/>
      <c r="I15" s="13"/>
      <c r="J15" s="17" t="str">
        <f t="shared" si="0"/>
        <v>NU</v>
      </c>
      <c r="K15" s="47" t="str">
        <f t="shared" si="1"/>
        <v>0</v>
      </c>
      <c r="L15" s="47" t="str">
        <f t="shared" si="2"/>
        <v>0</v>
      </c>
      <c r="M15" s="13"/>
    </row>
    <row r="16" spans="2:13" x14ac:dyDescent="0.25">
      <c r="B16" s="17">
        <v>15</v>
      </c>
      <c r="C16" s="17">
        <f t="shared" si="3"/>
        <v>2016</v>
      </c>
      <c r="D16" s="11"/>
      <c r="E16" s="12"/>
      <c r="F16" s="12"/>
      <c r="G16" s="13"/>
      <c r="H16" s="13"/>
      <c r="I16" s="13"/>
      <c r="J16" s="17" t="str">
        <f t="shared" si="0"/>
        <v>NU</v>
      </c>
      <c r="K16" s="47" t="str">
        <f t="shared" si="1"/>
        <v>0</v>
      </c>
      <c r="L16" s="47" t="str">
        <f t="shared" si="2"/>
        <v>0</v>
      </c>
      <c r="M16" s="13"/>
    </row>
    <row r="17" spans="2:13" x14ac:dyDescent="0.25">
      <c r="B17" s="17">
        <v>16</v>
      </c>
      <c r="C17" s="17">
        <f t="shared" si="3"/>
        <v>2016</v>
      </c>
      <c r="D17" s="11"/>
      <c r="E17" s="12"/>
      <c r="F17" s="12"/>
      <c r="G17" s="13"/>
      <c r="H17" s="13"/>
      <c r="I17" s="13"/>
      <c r="J17" s="17" t="str">
        <f t="shared" si="0"/>
        <v>NU</v>
      </c>
      <c r="K17" s="47" t="str">
        <f t="shared" si="1"/>
        <v>0</v>
      </c>
      <c r="L17" s="47" t="str">
        <f t="shared" si="2"/>
        <v>0</v>
      </c>
      <c r="M17" s="13"/>
    </row>
    <row r="18" spans="2:13" x14ac:dyDescent="0.25">
      <c r="B18" s="17">
        <v>17</v>
      </c>
      <c r="C18" s="17">
        <f t="shared" si="3"/>
        <v>2016</v>
      </c>
      <c r="D18" s="11"/>
      <c r="E18" s="12"/>
      <c r="F18" s="12"/>
      <c r="G18" s="13"/>
      <c r="H18" s="13"/>
      <c r="I18" s="13"/>
      <c r="J18" s="17" t="str">
        <f t="shared" si="0"/>
        <v>NU</v>
      </c>
      <c r="K18" s="47" t="str">
        <f t="shared" si="1"/>
        <v>0</v>
      </c>
      <c r="L18" s="47" t="str">
        <f t="shared" si="2"/>
        <v>0</v>
      </c>
      <c r="M18" s="13"/>
    </row>
    <row r="19" spans="2:13" x14ac:dyDescent="0.25">
      <c r="B19" s="17">
        <v>18</v>
      </c>
      <c r="C19" s="17">
        <f t="shared" si="3"/>
        <v>2016</v>
      </c>
      <c r="D19" s="11"/>
      <c r="E19" s="12"/>
      <c r="F19" s="12"/>
      <c r="G19" s="13"/>
      <c r="H19" s="13"/>
      <c r="I19" s="13"/>
      <c r="J19" s="17" t="str">
        <f t="shared" si="0"/>
        <v>NU</v>
      </c>
      <c r="K19" s="47" t="str">
        <f t="shared" si="1"/>
        <v>0</v>
      </c>
      <c r="L19" s="47" t="str">
        <f t="shared" si="2"/>
        <v>0</v>
      </c>
      <c r="M19" s="13"/>
    </row>
    <row r="20" spans="2:13" x14ac:dyDescent="0.25">
      <c r="B20" s="17">
        <v>19</v>
      </c>
      <c r="C20" s="17">
        <f t="shared" si="3"/>
        <v>2016</v>
      </c>
      <c r="D20" s="11"/>
      <c r="E20" s="12"/>
      <c r="F20" s="12"/>
      <c r="G20" s="13"/>
      <c r="H20" s="13"/>
      <c r="I20" s="13"/>
      <c r="J20" s="17" t="str">
        <f t="shared" si="0"/>
        <v>NU</v>
      </c>
      <c r="K20" s="47" t="str">
        <f t="shared" si="1"/>
        <v>0</v>
      </c>
      <c r="L20" s="47" t="str">
        <f t="shared" si="2"/>
        <v>0</v>
      </c>
      <c r="M20" s="13"/>
    </row>
    <row r="21" spans="2:13" x14ac:dyDescent="0.25">
      <c r="B21" s="17">
        <v>20</v>
      </c>
      <c r="C21" s="17">
        <f t="shared" si="3"/>
        <v>2016</v>
      </c>
      <c r="D21" s="11"/>
      <c r="E21" s="12"/>
      <c r="F21" s="12"/>
      <c r="G21" s="13"/>
      <c r="H21" s="13"/>
      <c r="I21" s="13"/>
      <c r="J21" s="17" t="str">
        <f t="shared" si="0"/>
        <v>NU</v>
      </c>
      <c r="K21" s="47" t="str">
        <f t="shared" si="1"/>
        <v>0</v>
      </c>
      <c r="L21" s="47" t="str">
        <f t="shared" si="2"/>
        <v>0</v>
      </c>
      <c r="M21" s="13"/>
    </row>
    <row r="22" spans="2:13" x14ac:dyDescent="0.25">
      <c r="B22" s="17">
        <v>21</v>
      </c>
      <c r="C22" s="17">
        <f t="shared" si="3"/>
        <v>2016</v>
      </c>
      <c r="D22" s="11"/>
      <c r="E22" s="12"/>
      <c r="F22" s="12"/>
      <c r="G22" s="13"/>
      <c r="H22" s="13"/>
      <c r="I22" s="13"/>
      <c r="J22" s="17" t="str">
        <f t="shared" si="0"/>
        <v>NU</v>
      </c>
      <c r="K22" s="47" t="str">
        <f t="shared" si="1"/>
        <v>0</v>
      </c>
      <c r="L22" s="47" t="str">
        <f t="shared" si="2"/>
        <v>0</v>
      </c>
      <c r="M22" s="13"/>
    </row>
    <row r="23" spans="2:13" x14ac:dyDescent="0.25">
      <c r="B23" s="17">
        <v>22</v>
      </c>
      <c r="C23" s="17">
        <f t="shared" si="3"/>
        <v>2016</v>
      </c>
      <c r="D23" s="11"/>
      <c r="E23" s="12"/>
      <c r="F23" s="12"/>
      <c r="G23" s="13"/>
      <c r="H23" s="13"/>
      <c r="I23" s="13"/>
      <c r="J23" s="17" t="str">
        <f t="shared" si="0"/>
        <v>NU</v>
      </c>
      <c r="K23" s="47" t="str">
        <f t="shared" si="1"/>
        <v>0</v>
      </c>
      <c r="L23" s="47" t="str">
        <f t="shared" si="2"/>
        <v>0</v>
      </c>
      <c r="M23" s="13"/>
    </row>
    <row r="24" spans="2:13" x14ac:dyDescent="0.25">
      <c r="B24" s="17">
        <v>23</v>
      </c>
      <c r="C24" s="17">
        <f t="shared" si="3"/>
        <v>2016</v>
      </c>
      <c r="D24" s="11"/>
      <c r="E24" s="12"/>
      <c r="F24" s="12"/>
      <c r="G24" s="13"/>
      <c r="H24" s="13"/>
      <c r="I24" s="13"/>
      <c r="J24" s="17" t="str">
        <f t="shared" si="0"/>
        <v>NU</v>
      </c>
      <c r="K24" s="47" t="str">
        <f t="shared" si="1"/>
        <v>0</v>
      </c>
      <c r="L24" s="47" t="str">
        <f t="shared" si="2"/>
        <v>0</v>
      </c>
      <c r="M24" s="13"/>
    </row>
    <row r="25" spans="2:13" x14ac:dyDescent="0.25">
      <c r="B25" s="17">
        <v>24</v>
      </c>
      <c r="C25" s="17">
        <f t="shared" si="3"/>
        <v>2016</v>
      </c>
      <c r="D25" s="11"/>
      <c r="E25" s="12"/>
      <c r="F25" s="12"/>
      <c r="G25" s="13"/>
      <c r="H25" s="13"/>
      <c r="I25" s="13"/>
      <c r="J25" s="17" t="str">
        <f t="shared" si="0"/>
        <v>NU</v>
      </c>
      <c r="K25" s="47" t="str">
        <f t="shared" si="1"/>
        <v>0</v>
      </c>
      <c r="L25" s="47" t="str">
        <f t="shared" si="2"/>
        <v>0</v>
      </c>
      <c r="M25" s="13"/>
    </row>
    <row r="26" spans="2:13" x14ac:dyDescent="0.25">
      <c r="B26" s="17">
        <v>25</v>
      </c>
      <c r="C26" s="17">
        <f t="shared" si="3"/>
        <v>2016</v>
      </c>
      <c r="D26" s="11"/>
      <c r="E26" s="12"/>
      <c r="F26" s="12"/>
      <c r="G26" s="13"/>
      <c r="H26" s="13"/>
      <c r="I26" s="13"/>
      <c r="J26" s="17" t="str">
        <f t="shared" si="0"/>
        <v>NU</v>
      </c>
      <c r="K26" s="47" t="str">
        <f t="shared" si="1"/>
        <v>0</v>
      </c>
      <c r="L26" s="47" t="str">
        <f t="shared" si="2"/>
        <v>0</v>
      </c>
      <c r="M26" s="13"/>
    </row>
    <row r="27" spans="2:13" x14ac:dyDescent="0.25">
      <c r="B27" s="17">
        <v>26</v>
      </c>
      <c r="C27" s="17">
        <f t="shared" si="3"/>
        <v>2016</v>
      </c>
      <c r="D27" s="11"/>
      <c r="E27" s="12"/>
      <c r="F27" s="12"/>
      <c r="G27" s="13"/>
      <c r="H27" s="13"/>
      <c r="I27" s="13"/>
      <c r="J27" s="17" t="str">
        <f t="shared" si="0"/>
        <v>NU</v>
      </c>
      <c r="K27" s="47" t="str">
        <f t="shared" si="1"/>
        <v>0</v>
      </c>
      <c r="L27" s="47" t="str">
        <f t="shared" si="2"/>
        <v>0</v>
      </c>
      <c r="M27" s="13"/>
    </row>
    <row r="28" spans="2:13" x14ac:dyDescent="0.25">
      <c r="B28" s="17">
        <v>27</v>
      </c>
      <c r="C28" s="17">
        <f t="shared" si="3"/>
        <v>2016</v>
      </c>
      <c r="D28" s="11"/>
      <c r="E28" s="12"/>
      <c r="F28" s="12"/>
      <c r="G28" s="13"/>
      <c r="H28" s="13"/>
      <c r="I28" s="13"/>
      <c r="J28" s="17" t="str">
        <f t="shared" si="0"/>
        <v>NU</v>
      </c>
      <c r="K28" s="47" t="str">
        <f t="shared" si="1"/>
        <v>0</v>
      </c>
      <c r="L28" s="47" t="str">
        <f t="shared" si="2"/>
        <v>0</v>
      </c>
      <c r="M28" s="13"/>
    </row>
    <row r="29" spans="2:13" x14ac:dyDescent="0.25">
      <c r="B29" s="17">
        <v>28</v>
      </c>
      <c r="C29" s="17">
        <f t="shared" si="3"/>
        <v>2016</v>
      </c>
      <c r="D29" s="11"/>
      <c r="E29" s="12"/>
      <c r="F29" s="12"/>
      <c r="G29" s="13"/>
      <c r="H29" s="13"/>
      <c r="I29" s="13"/>
      <c r="J29" s="17" t="str">
        <f t="shared" si="0"/>
        <v>NU</v>
      </c>
      <c r="K29" s="47" t="str">
        <f t="shared" si="1"/>
        <v>0</v>
      </c>
      <c r="L29" s="47" t="str">
        <f t="shared" si="2"/>
        <v>0</v>
      </c>
      <c r="M29" s="13"/>
    </row>
    <row r="30" spans="2:13" x14ac:dyDescent="0.25">
      <c r="B30" s="17">
        <v>29</v>
      </c>
      <c r="C30" s="17">
        <f t="shared" si="3"/>
        <v>2016</v>
      </c>
      <c r="D30" s="11"/>
      <c r="E30" s="12"/>
      <c r="F30" s="12"/>
      <c r="G30" s="13"/>
      <c r="H30" s="13"/>
      <c r="I30" s="13"/>
      <c r="J30" s="17" t="str">
        <f t="shared" si="0"/>
        <v>NU</v>
      </c>
      <c r="K30" s="47" t="str">
        <f t="shared" si="1"/>
        <v>0</v>
      </c>
      <c r="L30" s="47" t="str">
        <f t="shared" si="2"/>
        <v>0</v>
      </c>
      <c r="M30" s="13"/>
    </row>
    <row r="31" spans="2:13" x14ac:dyDescent="0.25">
      <c r="B31" s="17">
        <v>30</v>
      </c>
      <c r="C31" s="17">
        <f t="shared" si="3"/>
        <v>2016</v>
      </c>
      <c r="D31" s="11"/>
      <c r="E31" s="12"/>
      <c r="F31" s="12"/>
      <c r="G31" s="13"/>
      <c r="H31" s="13"/>
      <c r="I31" s="13"/>
      <c r="J31" s="17" t="str">
        <f t="shared" si="0"/>
        <v>NU</v>
      </c>
      <c r="K31" s="47" t="str">
        <f t="shared" si="1"/>
        <v>0</v>
      </c>
      <c r="L31" s="47" t="str">
        <f t="shared" si="2"/>
        <v>0</v>
      </c>
      <c r="M31" s="13"/>
    </row>
    <row r="32" spans="2:13" x14ac:dyDescent="0.25">
      <c r="B32" s="17">
        <v>31</v>
      </c>
      <c r="C32" s="17">
        <f t="shared" si="3"/>
        <v>2016</v>
      </c>
      <c r="D32" s="11"/>
      <c r="E32" s="12"/>
      <c r="F32" s="12"/>
      <c r="G32" s="13"/>
      <c r="H32" s="13"/>
      <c r="I32" s="13"/>
      <c r="J32" s="17" t="str">
        <f t="shared" si="0"/>
        <v>NU</v>
      </c>
      <c r="K32" s="47" t="str">
        <f t="shared" si="1"/>
        <v>0</v>
      </c>
      <c r="L32" s="47" t="str">
        <f t="shared" si="2"/>
        <v>0</v>
      </c>
      <c r="M32" s="13"/>
    </row>
    <row r="33" spans="2:13" x14ac:dyDescent="0.25">
      <c r="B33" s="17">
        <v>32</v>
      </c>
      <c r="C33" s="17">
        <f t="shared" si="3"/>
        <v>2016</v>
      </c>
      <c r="D33" s="11"/>
      <c r="E33" s="12"/>
      <c r="F33" s="12"/>
      <c r="G33" s="13"/>
      <c r="H33" s="13"/>
      <c r="I33" s="13"/>
      <c r="J33" s="17" t="str">
        <f t="shared" si="0"/>
        <v>NU</v>
      </c>
      <c r="K33" s="47" t="str">
        <f t="shared" si="1"/>
        <v>0</v>
      </c>
      <c r="L33" s="47" t="str">
        <f t="shared" si="2"/>
        <v>0</v>
      </c>
      <c r="M33" s="13"/>
    </row>
    <row r="34" spans="2:13" x14ac:dyDescent="0.25">
      <c r="B34" s="17">
        <v>33</v>
      </c>
      <c r="C34" s="17">
        <f t="shared" si="3"/>
        <v>2016</v>
      </c>
      <c r="D34" s="11"/>
      <c r="E34" s="12"/>
      <c r="F34" s="12"/>
      <c r="G34" s="13"/>
      <c r="H34" s="13"/>
      <c r="I34" s="13"/>
      <c r="J34" s="17" t="str">
        <f t="shared" si="0"/>
        <v>NU</v>
      </c>
      <c r="K34" s="47" t="str">
        <f t="shared" si="1"/>
        <v>0</v>
      </c>
      <c r="L34" s="47" t="str">
        <f t="shared" si="2"/>
        <v>0</v>
      </c>
      <c r="M34" s="13"/>
    </row>
    <row r="35" spans="2:13" x14ac:dyDescent="0.25">
      <c r="B35" s="17">
        <v>34</v>
      </c>
      <c r="C35" s="17">
        <f t="shared" si="3"/>
        <v>2016</v>
      </c>
      <c r="D35" s="11"/>
      <c r="E35" s="12"/>
      <c r="F35" s="12"/>
      <c r="G35" s="13"/>
      <c r="H35" s="13"/>
      <c r="I35" s="13"/>
      <c r="J35" s="17" t="str">
        <f t="shared" si="0"/>
        <v>NU</v>
      </c>
      <c r="K35" s="47" t="str">
        <f t="shared" si="1"/>
        <v>0</v>
      </c>
      <c r="L35" s="47" t="str">
        <f t="shared" si="2"/>
        <v>0</v>
      </c>
      <c r="M35" s="13"/>
    </row>
    <row r="36" spans="2:13" x14ac:dyDescent="0.25">
      <c r="B36" s="17">
        <v>35</v>
      </c>
      <c r="C36" s="17">
        <f t="shared" si="3"/>
        <v>2016</v>
      </c>
      <c r="D36" s="11"/>
      <c r="E36" s="12"/>
      <c r="F36" s="12"/>
      <c r="G36" s="13"/>
      <c r="H36" s="13"/>
      <c r="I36" s="13"/>
      <c r="J36" s="17" t="str">
        <f t="shared" si="0"/>
        <v>NU</v>
      </c>
      <c r="K36" s="47" t="str">
        <f t="shared" si="1"/>
        <v>0</v>
      </c>
      <c r="L36" s="47" t="str">
        <f t="shared" si="2"/>
        <v>0</v>
      </c>
      <c r="M36" s="13"/>
    </row>
    <row r="37" spans="2:13" x14ac:dyDescent="0.25">
      <c r="B37" s="17">
        <v>36</v>
      </c>
      <c r="C37" s="17">
        <f t="shared" si="3"/>
        <v>2016</v>
      </c>
      <c r="D37" s="11"/>
      <c r="E37" s="12"/>
      <c r="F37" s="12"/>
      <c r="G37" s="13"/>
      <c r="H37" s="13"/>
      <c r="I37" s="13"/>
      <c r="J37" s="17" t="str">
        <f t="shared" si="0"/>
        <v>NU</v>
      </c>
      <c r="K37" s="47" t="str">
        <f t="shared" si="1"/>
        <v>0</v>
      </c>
      <c r="L37" s="47" t="str">
        <f t="shared" si="2"/>
        <v>0</v>
      </c>
      <c r="M37" s="13"/>
    </row>
    <row r="38" spans="2:13" x14ac:dyDescent="0.25">
      <c r="B38" s="17">
        <v>37</v>
      </c>
      <c r="C38" s="17">
        <f t="shared" si="3"/>
        <v>2016</v>
      </c>
      <c r="D38" s="11"/>
      <c r="E38" s="12"/>
      <c r="F38" s="12"/>
      <c r="G38" s="13"/>
      <c r="H38" s="13"/>
      <c r="I38" s="13"/>
      <c r="J38" s="17" t="str">
        <f t="shared" si="0"/>
        <v>NU</v>
      </c>
      <c r="K38" s="47" t="str">
        <f t="shared" si="1"/>
        <v>0</v>
      </c>
      <c r="L38" s="47" t="str">
        <f t="shared" si="2"/>
        <v>0</v>
      </c>
      <c r="M38" s="13"/>
    </row>
    <row r="39" spans="2:13" x14ac:dyDescent="0.25">
      <c r="B39" s="17">
        <v>38</v>
      </c>
      <c r="C39" s="17">
        <f t="shared" si="3"/>
        <v>2016</v>
      </c>
      <c r="D39" s="11"/>
      <c r="E39" s="12"/>
      <c r="F39" s="12"/>
      <c r="G39" s="13"/>
      <c r="H39" s="13"/>
      <c r="I39" s="13"/>
      <c r="J39" s="17" t="str">
        <f t="shared" si="0"/>
        <v>NU</v>
      </c>
      <c r="K39" s="47" t="str">
        <f t="shared" si="1"/>
        <v>0</v>
      </c>
      <c r="L39" s="47" t="str">
        <f t="shared" si="2"/>
        <v>0</v>
      </c>
      <c r="M39" s="13"/>
    </row>
    <row r="40" spans="2:13" x14ac:dyDescent="0.25">
      <c r="B40" s="17">
        <v>39</v>
      </c>
      <c r="C40" s="17">
        <f t="shared" si="3"/>
        <v>2016</v>
      </c>
      <c r="D40" s="11"/>
      <c r="E40" s="12"/>
      <c r="F40" s="12"/>
      <c r="G40" s="13"/>
      <c r="H40" s="13"/>
      <c r="I40" s="13"/>
      <c r="J40" s="17" t="str">
        <f t="shared" si="0"/>
        <v>NU</v>
      </c>
      <c r="K40" s="47" t="str">
        <f t="shared" si="1"/>
        <v>0</v>
      </c>
      <c r="L40" s="47" t="str">
        <f t="shared" si="2"/>
        <v>0</v>
      </c>
      <c r="M40" s="13"/>
    </row>
    <row r="41" spans="2:13" x14ac:dyDescent="0.25">
      <c r="B41" s="17">
        <v>40</v>
      </c>
      <c r="C41" s="17">
        <f t="shared" si="3"/>
        <v>2016</v>
      </c>
      <c r="D41" s="11"/>
      <c r="E41" s="12"/>
      <c r="F41" s="12"/>
      <c r="G41" s="13"/>
      <c r="H41" s="13"/>
      <c r="I41" s="13"/>
      <c r="J41" s="17" t="str">
        <f t="shared" si="0"/>
        <v>NU</v>
      </c>
      <c r="K41" s="47" t="str">
        <f t="shared" si="1"/>
        <v>0</v>
      </c>
      <c r="L41" s="47" t="str">
        <f t="shared" si="2"/>
        <v>0</v>
      </c>
      <c r="M41" s="13"/>
    </row>
    <row r="42" spans="2:13" x14ac:dyDescent="0.25">
      <c r="B42" s="17">
        <v>41</v>
      </c>
      <c r="C42" s="17">
        <f t="shared" si="3"/>
        <v>2016</v>
      </c>
      <c r="D42" s="11"/>
      <c r="E42" s="12"/>
      <c r="F42" s="12"/>
      <c r="G42" s="13"/>
      <c r="H42" s="13"/>
      <c r="I42" s="13"/>
      <c r="J42" s="17" t="str">
        <f t="shared" si="0"/>
        <v>NU</v>
      </c>
      <c r="K42" s="47" t="str">
        <f t="shared" si="1"/>
        <v>0</v>
      </c>
      <c r="L42" s="47" t="str">
        <f t="shared" si="2"/>
        <v>0</v>
      </c>
      <c r="M42" s="13"/>
    </row>
    <row r="43" spans="2:13" x14ac:dyDescent="0.25">
      <c r="B43" s="17">
        <v>42</v>
      </c>
      <c r="C43" s="17">
        <f t="shared" si="3"/>
        <v>2016</v>
      </c>
      <c r="D43" s="11"/>
      <c r="E43" s="12"/>
      <c r="F43" s="12"/>
      <c r="G43" s="13"/>
      <c r="H43" s="13"/>
      <c r="I43" s="13"/>
      <c r="J43" s="17" t="str">
        <f t="shared" si="0"/>
        <v>NU</v>
      </c>
      <c r="K43" s="47" t="str">
        <f t="shared" si="1"/>
        <v>0</v>
      </c>
      <c r="L43" s="47" t="str">
        <f t="shared" si="2"/>
        <v>0</v>
      </c>
      <c r="M43" s="13"/>
    </row>
    <row r="44" spans="2:13" x14ac:dyDescent="0.25">
      <c r="B44" s="17">
        <v>43</v>
      </c>
      <c r="C44" s="17">
        <f t="shared" si="3"/>
        <v>2016</v>
      </c>
      <c r="D44" s="11"/>
      <c r="E44" s="12"/>
      <c r="F44" s="12"/>
      <c r="G44" s="13"/>
      <c r="H44" s="13"/>
      <c r="I44" s="13"/>
      <c r="J44" s="17" t="str">
        <f t="shared" si="0"/>
        <v>NU</v>
      </c>
      <c r="K44" s="47" t="str">
        <f t="shared" si="1"/>
        <v>0</v>
      </c>
      <c r="L44" s="47" t="str">
        <f t="shared" si="2"/>
        <v>0</v>
      </c>
      <c r="M44" s="13"/>
    </row>
    <row r="45" spans="2:13" x14ac:dyDescent="0.25">
      <c r="B45" s="17">
        <v>44</v>
      </c>
      <c r="C45" s="17">
        <f t="shared" si="3"/>
        <v>2016</v>
      </c>
      <c r="D45" s="11"/>
      <c r="E45" s="12"/>
      <c r="F45" s="12"/>
      <c r="G45" s="13"/>
      <c r="H45" s="13"/>
      <c r="I45" s="13"/>
      <c r="J45" s="17" t="str">
        <f t="shared" si="0"/>
        <v>NU</v>
      </c>
      <c r="K45" s="47" t="str">
        <f t="shared" si="1"/>
        <v>0</v>
      </c>
      <c r="L45" s="47" t="str">
        <f t="shared" si="2"/>
        <v>0</v>
      </c>
      <c r="M45" s="13"/>
    </row>
    <row r="46" spans="2:13" x14ac:dyDescent="0.25">
      <c r="B46" s="17">
        <v>45</v>
      </c>
      <c r="C46" s="17">
        <f t="shared" si="3"/>
        <v>2016</v>
      </c>
      <c r="D46" s="11"/>
      <c r="E46" s="12"/>
      <c r="F46" s="12"/>
      <c r="G46" s="13"/>
      <c r="H46" s="13"/>
      <c r="I46" s="13"/>
      <c r="J46" s="17" t="str">
        <f t="shared" si="0"/>
        <v>NU</v>
      </c>
      <c r="K46" s="47" t="str">
        <f t="shared" si="1"/>
        <v>0</v>
      </c>
      <c r="L46" s="47" t="str">
        <f t="shared" si="2"/>
        <v>0</v>
      </c>
      <c r="M46" s="13"/>
    </row>
    <row r="47" spans="2:13" x14ac:dyDescent="0.25">
      <c r="B47" s="17">
        <v>46</v>
      </c>
      <c r="C47" s="17">
        <f t="shared" si="3"/>
        <v>2016</v>
      </c>
      <c r="D47" s="11"/>
      <c r="E47" s="12"/>
      <c r="F47" s="12"/>
      <c r="G47" s="13"/>
      <c r="H47" s="13"/>
      <c r="I47" s="13"/>
      <c r="J47" s="17" t="str">
        <f t="shared" si="0"/>
        <v>NU</v>
      </c>
      <c r="K47" s="47" t="str">
        <f t="shared" si="1"/>
        <v>0</v>
      </c>
      <c r="L47" s="47" t="str">
        <f t="shared" si="2"/>
        <v>0</v>
      </c>
      <c r="M47" s="13"/>
    </row>
    <row r="48" spans="2:13" x14ac:dyDescent="0.25">
      <c r="B48" s="17">
        <v>47</v>
      </c>
      <c r="C48" s="17">
        <f t="shared" si="3"/>
        <v>2016</v>
      </c>
      <c r="D48" s="11"/>
      <c r="E48" s="12"/>
      <c r="F48" s="12"/>
      <c r="G48" s="13"/>
      <c r="H48" s="13"/>
      <c r="I48" s="13"/>
      <c r="J48" s="17" t="str">
        <f t="shared" si="0"/>
        <v>NU</v>
      </c>
      <c r="K48" s="47" t="str">
        <f t="shared" si="1"/>
        <v>0</v>
      </c>
      <c r="L48" s="47" t="str">
        <f t="shared" si="2"/>
        <v>0</v>
      </c>
      <c r="M48" s="13"/>
    </row>
    <row r="49" spans="2:13" x14ac:dyDescent="0.25">
      <c r="B49" s="17">
        <v>48</v>
      </c>
      <c r="C49" s="17">
        <f t="shared" si="3"/>
        <v>2016</v>
      </c>
      <c r="D49" s="11"/>
      <c r="E49" s="12"/>
      <c r="F49" s="12"/>
      <c r="G49" s="13"/>
      <c r="H49" s="13"/>
      <c r="I49" s="13"/>
      <c r="J49" s="17" t="str">
        <f t="shared" si="0"/>
        <v>NU</v>
      </c>
      <c r="K49" s="47" t="str">
        <f t="shared" si="1"/>
        <v>0</v>
      </c>
      <c r="L49" s="47" t="str">
        <f t="shared" si="2"/>
        <v>0</v>
      </c>
      <c r="M49" s="13"/>
    </row>
    <row r="50" spans="2:13" x14ac:dyDescent="0.25">
      <c r="B50" s="17">
        <v>49</v>
      </c>
      <c r="C50" s="17">
        <f t="shared" si="3"/>
        <v>2016</v>
      </c>
      <c r="D50" s="11"/>
      <c r="E50" s="12"/>
      <c r="F50" s="12"/>
      <c r="G50" s="13"/>
      <c r="H50" s="13"/>
      <c r="I50" s="13"/>
      <c r="J50" s="17" t="str">
        <f t="shared" si="0"/>
        <v>NU</v>
      </c>
      <c r="K50" s="47" t="str">
        <f t="shared" si="1"/>
        <v>0</v>
      </c>
      <c r="L50" s="47" t="str">
        <f t="shared" si="2"/>
        <v>0</v>
      </c>
      <c r="M50" s="13"/>
    </row>
    <row r="51" spans="2:13" x14ac:dyDescent="0.25">
      <c r="B51" s="17">
        <v>50</v>
      </c>
      <c r="C51" s="17">
        <f t="shared" si="3"/>
        <v>2016</v>
      </c>
      <c r="D51" s="11"/>
      <c r="E51" s="12"/>
      <c r="F51" s="12"/>
      <c r="G51" s="13"/>
      <c r="H51" s="13"/>
      <c r="I51" s="13"/>
      <c r="J51" s="17" t="str">
        <f>IF(K51+L51&gt;6,"DA","NU")</f>
        <v>NU</v>
      </c>
      <c r="K51" s="47" t="str">
        <f t="shared" si="1"/>
        <v>0</v>
      </c>
      <c r="L51" s="47" t="str">
        <f t="shared" si="2"/>
        <v>0</v>
      </c>
      <c r="M51" s="13"/>
    </row>
  </sheetData>
  <phoneticPr fontId="5" type="noConversion"/>
  <dataValidations count="1">
    <dataValidation type="list" allowBlank="1" showInputMessage="1" showErrorMessage="1" sqref="D2:D51">
      <formula1>judete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5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4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3" sqref="E3"/>
    </sheetView>
  </sheetViews>
  <sheetFormatPr defaultRowHeight="15" x14ac:dyDescent="0.25"/>
  <cols>
    <col min="1" max="1" width="0.7109375" style="1" customWidth="1"/>
    <col min="2" max="2" width="7" style="3" customWidth="1"/>
    <col min="3" max="3" width="16.5703125" style="3" customWidth="1"/>
    <col min="4" max="4" width="11.5703125" style="3" customWidth="1"/>
    <col min="5" max="5" width="12.28515625" style="3" customWidth="1"/>
    <col min="6" max="6" width="15.42578125" style="3" customWidth="1"/>
    <col min="7" max="7" width="15.7109375" style="3" customWidth="1"/>
    <col min="8" max="8" width="13.140625" style="3" customWidth="1"/>
    <col min="9" max="9" width="13.28515625" style="3" customWidth="1"/>
    <col min="10" max="10" width="11.140625" style="3" customWidth="1"/>
    <col min="11" max="11" width="13.140625" style="3" customWidth="1"/>
    <col min="12" max="12" width="14.42578125" style="3" customWidth="1"/>
    <col min="13" max="13" width="15.42578125" style="3" customWidth="1"/>
    <col min="14" max="15" width="10.85546875" style="3" customWidth="1"/>
    <col min="16" max="16" width="21.42578125" style="3" customWidth="1"/>
    <col min="17" max="17" width="30.85546875" style="3" customWidth="1"/>
    <col min="18" max="18" width="37.7109375" style="3" customWidth="1"/>
    <col min="19" max="19" width="20.5703125" style="3" customWidth="1"/>
    <col min="20" max="20" width="18" style="3" customWidth="1"/>
    <col min="21" max="21" width="29.28515625" style="3" customWidth="1"/>
    <col min="22" max="16384" width="9.140625" style="1"/>
  </cols>
  <sheetData>
    <row r="1" spans="1:22" x14ac:dyDescent="0.25">
      <c r="B1" s="14"/>
      <c r="C1" s="40"/>
      <c r="D1" s="40"/>
      <c r="E1" s="40"/>
      <c r="F1" s="40"/>
      <c r="G1" s="40"/>
      <c r="H1" s="40"/>
      <c r="I1" s="40"/>
      <c r="J1" s="108" t="s">
        <v>203</v>
      </c>
      <c r="K1" s="109"/>
      <c r="L1" s="109"/>
      <c r="M1" s="109"/>
      <c r="N1" s="109"/>
      <c r="O1" s="110"/>
      <c r="P1" s="108" t="s">
        <v>10</v>
      </c>
      <c r="Q1" s="109"/>
      <c r="R1" s="109"/>
      <c r="S1" s="109"/>
      <c r="T1" s="109"/>
      <c r="U1" s="110"/>
    </row>
    <row r="2" spans="1:22" ht="60" x14ac:dyDescent="0.25">
      <c r="A2" s="5"/>
      <c r="B2" s="8" t="s">
        <v>1</v>
      </c>
      <c r="C2" s="16" t="s">
        <v>0</v>
      </c>
      <c r="D2" s="16" t="s">
        <v>2</v>
      </c>
      <c r="E2" s="16" t="s">
        <v>3</v>
      </c>
      <c r="F2" s="35" t="s">
        <v>64</v>
      </c>
      <c r="G2" s="16" t="s">
        <v>235</v>
      </c>
      <c r="H2" s="16" t="s">
        <v>67</v>
      </c>
      <c r="I2" s="16" t="s">
        <v>66</v>
      </c>
      <c r="J2" s="35" t="s">
        <v>229</v>
      </c>
      <c r="K2" s="35" t="s">
        <v>230</v>
      </c>
      <c r="L2" s="35" t="s">
        <v>231</v>
      </c>
      <c r="M2" s="35" t="s">
        <v>232</v>
      </c>
      <c r="N2" s="35" t="s">
        <v>233</v>
      </c>
      <c r="O2" s="16" t="s">
        <v>234</v>
      </c>
      <c r="P2" s="35" t="s">
        <v>4</v>
      </c>
      <c r="Q2" s="35" t="s">
        <v>5</v>
      </c>
      <c r="R2" s="35" t="s">
        <v>6</v>
      </c>
      <c r="S2" s="35" t="s">
        <v>7</v>
      </c>
      <c r="T2" s="35" t="s">
        <v>8</v>
      </c>
      <c r="U2" s="35" t="s">
        <v>9</v>
      </c>
      <c r="V2" s="2"/>
    </row>
    <row r="3" spans="1:22" ht="24.75" x14ac:dyDescent="0.25">
      <c r="A3" s="4"/>
      <c r="B3" s="10">
        <f>'1-Informatii_ZAP'!C2</f>
        <v>2016</v>
      </c>
      <c r="C3" s="18" t="s">
        <v>13</v>
      </c>
      <c r="D3" s="17" t="str">
        <f>VLOOKUP(C3,idjudete,2,FALSE)</f>
        <v>03001</v>
      </c>
      <c r="E3" s="17">
        <v>13</v>
      </c>
      <c r="F3" s="13">
        <v>451434</v>
      </c>
      <c r="G3" s="17">
        <v>309085</v>
      </c>
      <c r="H3" s="17">
        <v>64351</v>
      </c>
      <c r="I3" s="17">
        <v>23488115</v>
      </c>
      <c r="J3" s="13">
        <v>92.3</v>
      </c>
      <c r="K3" s="107">
        <v>7.6999999999999999E-2</v>
      </c>
      <c r="L3" s="13">
        <v>0</v>
      </c>
      <c r="M3" s="13">
        <v>0</v>
      </c>
      <c r="N3" s="13">
        <v>0</v>
      </c>
      <c r="O3" s="17">
        <v>100</v>
      </c>
      <c r="P3" s="83" t="s">
        <v>277</v>
      </c>
      <c r="Q3" s="12" t="s">
        <v>278</v>
      </c>
      <c r="R3" s="102" t="s">
        <v>279</v>
      </c>
      <c r="S3" s="102" t="s">
        <v>280</v>
      </c>
      <c r="T3" s="12" t="s">
        <v>281</v>
      </c>
      <c r="U3" s="85" t="s">
        <v>282</v>
      </c>
    </row>
    <row r="4" spans="1:22" s="6" customFormat="1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2" s="6" customFormat="1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2" s="6" customFormat="1" x14ac:dyDescent="0.25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2" s="6" customFormat="1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2" s="6" customFormat="1" x14ac:dyDescent="0.25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2" s="6" customFormat="1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2" s="6" customForma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2" s="6" customForma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2" s="6" customFormat="1" x14ac:dyDescent="0.25"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2" s="6" customFormat="1" x14ac:dyDescent="0.25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spans="1:22" s="6" customFormat="1" x14ac:dyDescent="0.2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2" s="6" customFormat="1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2" s="6" customFormat="1" x14ac:dyDescent="0.25"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2:21" s="6" customFormat="1" x14ac:dyDescent="0.25"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2:21" s="6" customFormat="1" x14ac:dyDescent="0.25"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2:21" s="6" customFormat="1" x14ac:dyDescent="0.2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2:21" s="6" customFormat="1" x14ac:dyDescent="0.25"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2:21" s="6" customFormat="1" x14ac:dyDescent="0.25"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2:21" s="6" customForma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2:21" s="6" customForma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2:21" s="6" customForma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</row>
    <row r="25" spans="2:21" s="6" customForma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</row>
    <row r="26" spans="2:21" s="6" customForma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2:21" s="6" customFormat="1" x14ac:dyDescent="0.25"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</row>
    <row r="28" spans="2:21" s="6" customForma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</row>
    <row r="29" spans="2:21" s="6" customForma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2:21" s="6" customFormat="1" x14ac:dyDescent="0.25"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2:21" s="6" customFormat="1" x14ac:dyDescent="0.25"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2:21" s="6" customFormat="1" x14ac:dyDescent="0.25"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2:21" s="6" customFormat="1" x14ac:dyDescent="0.25"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2:21" s="6" customFormat="1" x14ac:dyDescent="0.25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2:21" s="6" customFormat="1" x14ac:dyDescent="0.25"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2:21" s="6" customFormat="1" x14ac:dyDescent="0.25"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</row>
    <row r="37" spans="2:21" s="6" customFormat="1" x14ac:dyDescent="0.25"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</row>
    <row r="38" spans="2:21" s="6" customFormat="1" x14ac:dyDescent="0.25"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</row>
    <row r="39" spans="2:21" s="6" customFormat="1" x14ac:dyDescent="0.25"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</row>
    <row r="40" spans="2:21" s="6" customFormat="1" x14ac:dyDescent="0.25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</row>
    <row r="41" spans="2:21" s="6" customFormat="1" x14ac:dyDescent="0.2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</row>
    <row r="42" spans="2:21" s="6" customFormat="1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</row>
    <row r="43" spans="2:21" s="6" customFormat="1" x14ac:dyDescent="0.25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</row>
    <row r="44" spans="2:21" s="6" customForma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</row>
  </sheetData>
  <mergeCells count="2">
    <mergeCell ref="P1:U1"/>
    <mergeCell ref="J1:O1"/>
  </mergeCells>
  <phoneticPr fontId="5" type="noConversion"/>
  <hyperlinks>
    <hyperlink ref="P3" r:id="rId1"/>
    <hyperlink ref="U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70"/>
  <sheetViews>
    <sheetView topLeftCell="B1" workbookViewId="0">
      <pane ySplit="1" topLeftCell="A2" activePane="bottomLeft" state="frozen"/>
      <selection pane="bottomLeft" activeCell="D6" sqref="D6"/>
    </sheetView>
  </sheetViews>
  <sheetFormatPr defaultRowHeight="15" x14ac:dyDescent="0.25"/>
  <cols>
    <col min="1" max="1" width="1.140625" style="19" customWidth="1"/>
    <col min="2" max="2" width="16.85546875" style="19" customWidth="1"/>
    <col min="3" max="3" width="25" style="19" customWidth="1"/>
    <col min="4" max="4" width="60.28515625" style="19" customWidth="1"/>
    <col min="5" max="16384" width="9.140625" style="19"/>
  </cols>
  <sheetData>
    <row r="1" spans="2:4" x14ac:dyDescent="0.25">
      <c r="B1" s="15" t="s">
        <v>71</v>
      </c>
      <c r="C1" s="38" t="s">
        <v>72</v>
      </c>
      <c r="D1" s="39" t="s">
        <v>87</v>
      </c>
    </row>
    <row r="2" spans="2:4" x14ac:dyDescent="0.25">
      <c r="B2" s="22" t="s">
        <v>13</v>
      </c>
      <c r="C2" s="86" t="s">
        <v>89</v>
      </c>
      <c r="D2" s="87" t="s">
        <v>283</v>
      </c>
    </row>
    <row r="3" spans="2:4" x14ac:dyDescent="0.25">
      <c r="B3" s="84" t="s">
        <v>13</v>
      </c>
      <c r="C3" s="86" t="s">
        <v>90</v>
      </c>
      <c r="D3" s="87" t="s">
        <v>284</v>
      </c>
    </row>
    <row r="4" spans="2:4" x14ac:dyDescent="0.25">
      <c r="B4" s="84" t="s">
        <v>13</v>
      </c>
      <c r="C4" s="86" t="s">
        <v>133</v>
      </c>
      <c r="D4" s="87" t="s">
        <v>285</v>
      </c>
    </row>
    <row r="5" spans="2:4" x14ac:dyDescent="0.25">
      <c r="B5" s="84" t="s">
        <v>13</v>
      </c>
      <c r="C5" s="86" t="s">
        <v>134</v>
      </c>
      <c r="D5" s="87" t="s">
        <v>286</v>
      </c>
    </row>
    <row r="6" spans="2:4" x14ac:dyDescent="0.25">
      <c r="B6" s="84" t="s">
        <v>13</v>
      </c>
      <c r="C6" s="86" t="s">
        <v>91</v>
      </c>
      <c r="D6" s="87"/>
    </row>
    <row r="7" spans="2:4" x14ac:dyDescent="0.25">
      <c r="B7" s="84" t="s">
        <v>13</v>
      </c>
      <c r="C7" s="86" t="s">
        <v>92</v>
      </c>
      <c r="D7" s="87" t="s">
        <v>287</v>
      </c>
    </row>
    <row r="8" spans="2:4" x14ac:dyDescent="0.25">
      <c r="B8" s="84" t="s">
        <v>13</v>
      </c>
      <c r="C8" s="86" t="s">
        <v>135</v>
      </c>
      <c r="D8" s="87" t="s">
        <v>285</v>
      </c>
    </row>
    <row r="9" spans="2:4" x14ac:dyDescent="0.25">
      <c r="B9" s="84" t="s">
        <v>13</v>
      </c>
      <c r="C9" s="86" t="s">
        <v>136</v>
      </c>
      <c r="D9" s="87" t="s">
        <v>288</v>
      </c>
    </row>
    <row r="10" spans="2:4" x14ac:dyDescent="0.25">
      <c r="B10" s="84" t="s">
        <v>13</v>
      </c>
      <c r="C10" s="86" t="s">
        <v>137</v>
      </c>
      <c r="D10" s="87" t="s">
        <v>285</v>
      </c>
    </row>
    <row r="11" spans="2:4" x14ac:dyDescent="0.25">
      <c r="B11" s="84" t="s">
        <v>13</v>
      </c>
      <c r="C11" s="86" t="s">
        <v>138</v>
      </c>
      <c r="D11" s="87" t="s">
        <v>285</v>
      </c>
    </row>
    <row r="12" spans="2:4" x14ac:dyDescent="0.25">
      <c r="B12" s="84" t="s">
        <v>13</v>
      </c>
      <c r="C12" s="86" t="s">
        <v>139</v>
      </c>
      <c r="D12" s="87" t="s">
        <v>285</v>
      </c>
    </row>
    <row r="13" spans="2:4" x14ac:dyDescent="0.25">
      <c r="B13" s="84" t="s">
        <v>13</v>
      </c>
      <c r="C13" s="86" t="s">
        <v>173</v>
      </c>
      <c r="D13" s="87" t="s">
        <v>289</v>
      </c>
    </row>
    <row r="14" spans="2:4" x14ac:dyDescent="0.25">
      <c r="B14" s="84" t="s">
        <v>13</v>
      </c>
      <c r="C14" s="86" t="s">
        <v>93</v>
      </c>
      <c r="D14" s="87" t="s">
        <v>290</v>
      </c>
    </row>
    <row r="15" spans="2:4" x14ac:dyDescent="0.25">
      <c r="B15" s="84" t="s">
        <v>13</v>
      </c>
      <c r="C15" s="86" t="s">
        <v>140</v>
      </c>
      <c r="D15" s="87" t="s">
        <v>291</v>
      </c>
    </row>
    <row r="16" spans="2:4" x14ac:dyDescent="0.25">
      <c r="B16" s="84" t="s">
        <v>13</v>
      </c>
      <c r="C16" s="86" t="s">
        <v>141</v>
      </c>
      <c r="D16" s="87" t="s">
        <v>285</v>
      </c>
    </row>
    <row r="17" spans="2:4" x14ac:dyDescent="0.25">
      <c r="B17" s="84" t="s">
        <v>13</v>
      </c>
      <c r="C17" s="86" t="s">
        <v>142</v>
      </c>
      <c r="D17" s="87" t="s">
        <v>292</v>
      </c>
    </row>
    <row r="18" spans="2:4" x14ac:dyDescent="0.25">
      <c r="B18" s="84" t="s">
        <v>13</v>
      </c>
      <c r="C18" s="86" t="s">
        <v>143</v>
      </c>
      <c r="D18" s="87" t="s">
        <v>285</v>
      </c>
    </row>
    <row r="19" spans="2:4" x14ac:dyDescent="0.25">
      <c r="B19" s="84" t="s">
        <v>13</v>
      </c>
      <c r="C19" s="86" t="s">
        <v>144</v>
      </c>
      <c r="D19" s="87" t="s">
        <v>293</v>
      </c>
    </row>
    <row r="20" spans="2:4" x14ac:dyDescent="0.25">
      <c r="B20" s="84" t="s">
        <v>13</v>
      </c>
      <c r="C20" s="86" t="s">
        <v>145</v>
      </c>
      <c r="D20" s="87" t="s">
        <v>294</v>
      </c>
    </row>
    <row r="21" spans="2:4" x14ac:dyDescent="0.25">
      <c r="B21" s="84" t="s">
        <v>13</v>
      </c>
      <c r="C21" s="86" t="s">
        <v>146</v>
      </c>
      <c r="D21" s="87" t="s">
        <v>294</v>
      </c>
    </row>
    <row r="22" spans="2:4" x14ac:dyDescent="0.25">
      <c r="B22" s="84" t="s">
        <v>13</v>
      </c>
      <c r="C22" s="86" t="s">
        <v>147</v>
      </c>
      <c r="D22" s="87" t="s">
        <v>295</v>
      </c>
    </row>
    <row r="23" spans="2:4" x14ac:dyDescent="0.25">
      <c r="B23" s="84" t="s">
        <v>13</v>
      </c>
      <c r="C23" s="86" t="s">
        <v>148</v>
      </c>
      <c r="D23" s="87" t="s">
        <v>287</v>
      </c>
    </row>
    <row r="24" spans="2:4" x14ac:dyDescent="0.25">
      <c r="B24" s="84" t="s">
        <v>13</v>
      </c>
      <c r="C24" s="86" t="s">
        <v>94</v>
      </c>
      <c r="D24" s="87" t="s">
        <v>285</v>
      </c>
    </row>
    <row r="25" spans="2:4" x14ac:dyDescent="0.25">
      <c r="B25" s="84" t="s">
        <v>13</v>
      </c>
      <c r="C25" s="86" t="s">
        <v>149</v>
      </c>
      <c r="D25" s="87" t="s">
        <v>296</v>
      </c>
    </row>
    <row r="26" spans="2:4" x14ac:dyDescent="0.25">
      <c r="B26" s="84" t="s">
        <v>13</v>
      </c>
      <c r="C26" s="86" t="s">
        <v>150</v>
      </c>
      <c r="D26" s="87" t="s">
        <v>296</v>
      </c>
    </row>
    <row r="27" spans="2:4" x14ac:dyDescent="0.25">
      <c r="B27" s="84" t="s">
        <v>13</v>
      </c>
      <c r="C27" s="86" t="s">
        <v>151</v>
      </c>
      <c r="D27" s="87" t="s">
        <v>285</v>
      </c>
    </row>
    <row r="28" spans="2:4" x14ac:dyDescent="0.25">
      <c r="B28" s="88" t="s">
        <v>13</v>
      </c>
      <c r="C28" s="86" t="s">
        <v>152</v>
      </c>
      <c r="D28" s="87" t="s">
        <v>297</v>
      </c>
    </row>
    <row r="29" spans="2:4" x14ac:dyDescent="0.25">
      <c r="B29" s="88" t="s">
        <v>13</v>
      </c>
      <c r="C29" s="86" t="s">
        <v>153</v>
      </c>
      <c r="D29" s="87" t="s">
        <v>298</v>
      </c>
    </row>
    <row r="30" spans="2:4" x14ac:dyDescent="0.25">
      <c r="B30" s="88" t="s">
        <v>13</v>
      </c>
      <c r="C30" s="86" t="s">
        <v>174</v>
      </c>
      <c r="D30" s="87" t="s">
        <v>299</v>
      </c>
    </row>
    <row r="31" spans="2:4" x14ac:dyDescent="0.25">
      <c r="B31" s="88" t="s">
        <v>13</v>
      </c>
      <c r="C31" s="86" t="s">
        <v>95</v>
      </c>
      <c r="D31" s="87" t="s">
        <v>300</v>
      </c>
    </row>
    <row r="32" spans="2:4" x14ac:dyDescent="0.25">
      <c r="B32" s="88" t="s">
        <v>13</v>
      </c>
      <c r="C32" s="86" t="s">
        <v>154</v>
      </c>
      <c r="D32" s="87" t="s">
        <v>301</v>
      </c>
    </row>
    <row r="33" spans="2:4" x14ac:dyDescent="0.25">
      <c r="B33" s="88" t="s">
        <v>13</v>
      </c>
      <c r="C33" s="86" t="s">
        <v>155</v>
      </c>
      <c r="D33" s="87" t="s">
        <v>302</v>
      </c>
    </row>
    <row r="34" spans="2:4" x14ac:dyDescent="0.25">
      <c r="B34" s="88" t="s">
        <v>13</v>
      </c>
      <c r="C34" s="86" t="s">
        <v>156</v>
      </c>
      <c r="D34" s="87" t="s">
        <v>303</v>
      </c>
    </row>
    <row r="35" spans="2:4" x14ac:dyDescent="0.25">
      <c r="B35" s="88" t="s">
        <v>13</v>
      </c>
      <c r="C35" s="86" t="s">
        <v>157</v>
      </c>
      <c r="D35" s="87" t="s">
        <v>304</v>
      </c>
    </row>
    <row r="36" spans="2:4" x14ac:dyDescent="0.25">
      <c r="B36" s="88" t="s">
        <v>13</v>
      </c>
      <c r="C36" s="86" t="s">
        <v>158</v>
      </c>
      <c r="D36" s="87" t="s">
        <v>305</v>
      </c>
    </row>
    <row r="37" spans="2:4" x14ac:dyDescent="0.25">
      <c r="B37" s="88" t="s">
        <v>13</v>
      </c>
      <c r="C37" s="86" t="s">
        <v>175</v>
      </c>
      <c r="D37" s="87" t="s">
        <v>306</v>
      </c>
    </row>
    <row r="38" spans="2:4" x14ac:dyDescent="0.25">
      <c r="B38" s="88" t="s">
        <v>13</v>
      </c>
      <c r="C38" s="86" t="s">
        <v>159</v>
      </c>
      <c r="D38" s="87" t="s">
        <v>292</v>
      </c>
    </row>
    <row r="39" spans="2:4" x14ac:dyDescent="0.25">
      <c r="B39" s="88" t="s">
        <v>13</v>
      </c>
      <c r="C39" s="86" t="s">
        <v>160</v>
      </c>
      <c r="D39" s="87" t="s">
        <v>307</v>
      </c>
    </row>
    <row r="40" spans="2:4" x14ac:dyDescent="0.25">
      <c r="B40" s="88" t="s">
        <v>13</v>
      </c>
      <c r="C40" s="86" t="s">
        <v>166</v>
      </c>
      <c r="D40" s="87" t="s">
        <v>308</v>
      </c>
    </row>
    <row r="41" spans="2:4" x14ac:dyDescent="0.25">
      <c r="B41" s="88" t="s">
        <v>13</v>
      </c>
      <c r="C41" s="86" t="s">
        <v>168</v>
      </c>
      <c r="D41" s="87" t="s">
        <v>309</v>
      </c>
    </row>
    <row r="42" spans="2:4" x14ac:dyDescent="0.25">
      <c r="B42" s="88" t="s">
        <v>13</v>
      </c>
      <c r="C42" s="86" t="s">
        <v>178</v>
      </c>
      <c r="D42" s="87" t="s">
        <v>310</v>
      </c>
    </row>
    <row r="43" spans="2:4" x14ac:dyDescent="0.25">
      <c r="B43" s="88" t="s">
        <v>13</v>
      </c>
      <c r="C43" s="86" t="s">
        <v>180</v>
      </c>
      <c r="D43" s="87" t="s">
        <v>311</v>
      </c>
    </row>
    <row r="44" spans="2:4" x14ac:dyDescent="0.25">
      <c r="B44" s="88" t="s">
        <v>13</v>
      </c>
      <c r="C44" s="86" t="s">
        <v>181</v>
      </c>
      <c r="D44" s="87" t="s">
        <v>312</v>
      </c>
    </row>
    <row r="45" spans="2:4" x14ac:dyDescent="0.25">
      <c r="B45" s="88" t="s">
        <v>13</v>
      </c>
      <c r="C45" s="86" t="s">
        <v>176</v>
      </c>
      <c r="D45" s="87" t="s">
        <v>313</v>
      </c>
    </row>
    <row r="46" spans="2:4" x14ac:dyDescent="0.25">
      <c r="B46" s="88" t="s">
        <v>13</v>
      </c>
      <c r="C46" s="86" t="s">
        <v>177</v>
      </c>
      <c r="D46" s="87" t="s">
        <v>314</v>
      </c>
    </row>
    <row r="47" spans="2:4" x14ac:dyDescent="0.25">
      <c r="B47" s="22"/>
      <c r="C47" s="20"/>
      <c r="D47" s="21"/>
    </row>
    <row r="48" spans="2:4" x14ac:dyDescent="0.25">
      <c r="B48" s="22"/>
      <c r="C48" s="20"/>
      <c r="D48" s="21"/>
    </row>
    <row r="49" spans="2:4" x14ac:dyDescent="0.25">
      <c r="B49" s="22"/>
      <c r="C49" s="20"/>
      <c r="D49" s="21"/>
    </row>
    <row r="50" spans="2:4" x14ac:dyDescent="0.25">
      <c r="B50" s="22"/>
      <c r="C50" s="20"/>
      <c r="D50" s="21"/>
    </row>
    <row r="51" spans="2:4" x14ac:dyDescent="0.25">
      <c r="B51" s="22"/>
      <c r="C51" s="20"/>
      <c r="D51" s="21"/>
    </row>
    <row r="52" spans="2:4" x14ac:dyDescent="0.25">
      <c r="B52" s="22"/>
      <c r="C52" s="20"/>
      <c r="D52" s="21"/>
    </row>
    <row r="53" spans="2:4" x14ac:dyDescent="0.25">
      <c r="B53" s="22"/>
      <c r="C53" s="20"/>
      <c r="D53" s="21"/>
    </row>
    <row r="54" spans="2:4" x14ac:dyDescent="0.25">
      <c r="B54" s="22"/>
      <c r="C54" s="20"/>
      <c r="D54" s="21"/>
    </row>
    <row r="55" spans="2:4" x14ac:dyDescent="0.25">
      <c r="B55" s="22"/>
      <c r="C55" s="20"/>
      <c r="D55" s="21"/>
    </row>
    <row r="56" spans="2:4" x14ac:dyDescent="0.25">
      <c r="B56" s="22"/>
      <c r="C56" s="20"/>
      <c r="D56" s="21"/>
    </row>
    <row r="57" spans="2:4" x14ac:dyDescent="0.25">
      <c r="B57" s="22"/>
      <c r="C57" s="20"/>
      <c r="D57" s="21"/>
    </row>
    <row r="58" spans="2:4" x14ac:dyDescent="0.25">
      <c r="B58" s="22"/>
      <c r="C58" s="20"/>
      <c r="D58" s="21"/>
    </row>
    <row r="59" spans="2:4" x14ac:dyDescent="0.25">
      <c r="B59" s="22"/>
      <c r="C59" s="20"/>
      <c r="D59" s="21"/>
    </row>
    <row r="60" spans="2:4" x14ac:dyDescent="0.25">
      <c r="B60" s="22"/>
      <c r="C60" s="20"/>
      <c r="D60" s="21"/>
    </row>
    <row r="61" spans="2:4" x14ac:dyDescent="0.25">
      <c r="B61" s="22"/>
      <c r="C61" s="20"/>
      <c r="D61" s="21"/>
    </row>
    <row r="62" spans="2:4" x14ac:dyDescent="0.25">
      <c r="B62" s="22"/>
      <c r="C62" s="20"/>
      <c r="D62" s="21"/>
    </row>
    <row r="63" spans="2:4" x14ac:dyDescent="0.25">
      <c r="B63" s="22"/>
      <c r="C63" s="20"/>
      <c r="D63" s="21"/>
    </row>
    <row r="64" spans="2:4" x14ac:dyDescent="0.25">
      <c r="B64" s="22"/>
      <c r="C64" s="20"/>
      <c r="D64" s="21"/>
    </row>
    <row r="65" spans="2:4" x14ac:dyDescent="0.25">
      <c r="B65" s="22"/>
      <c r="C65" s="20"/>
      <c r="D65" s="21"/>
    </row>
    <row r="66" spans="2:4" x14ac:dyDescent="0.25">
      <c r="B66" s="22"/>
      <c r="C66" s="20"/>
      <c r="D66" s="21"/>
    </row>
    <row r="67" spans="2:4" x14ac:dyDescent="0.25">
      <c r="B67" s="22"/>
      <c r="C67" s="20"/>
      <c r="D67" s="21"/>
    </row>
    <row r="68" spans="2:4" x14ac:dyDescent="0.25">
      <c r="B68" s="22"/>
      <c r="C68" s="20"/>
      <c r="D68" s="21"/>
    </row>
    <row r="69" spans="2:4" x14ac:dyDescent="0.25">
      <c r="B69" s="22"/>
      <c r="C69" s="20"/>
      <c r="D69" s="21"/>
    </row>
    <row r="70" spans="2:4" x14ac:dyDescent="0.25">
      <c r="B70" s="22"/>
      <c r="C70" s="20"/>
      <c r="D70" s="21"/>
    </row>
  </sheetData>
  <phoneticPr fontId="5" type="noConversion"/>
  <dataValidations count="1">
    <dataValidation type="list" allowBlank="1" showInputMessage="1" showErrorMessage="1" sqref="C2:C70">
      <formula1>parametrii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pane xSplit="1" ySplit="7" topLeftCell="C8" activePane="bottomRight" state="frozen"/>
      <selection pane="topRight" activeCell="B1" sqref="B1"/>
      <selection pane="bottomLeft" activeCell="A8" sqref="A8"/>
      <selection pane="bottomRight" activeCell="G9" sqref="G9"/>
    </sheetView>
  </sheetViews>
  <sheetFormatPr defaultRowHeight="15" x14ac:dyDescent="0.25"/>
  <cols>
    <col min="1" max="1" width="1" style="19" customWidth="1"/>
    <col min="2" max="2" width="15.140625" style="19" customWidth="1"/>
    <col min="3" max="3" width="17.85546875" style="19" customWidth="1"/>
    <col min="4" max="4" width="29.85546875" style="19" customWidth="1"/>
    <col min="5" max="5" width="32" style="19" customWidth="1"/>
    <col min="6" max="6" width="19.28515625" style="19" customWidth="1"/>
    <col min="7" max="7" width="20.5703125" style="19" customWidth="1"/>
    <col min="8" max="16384" width="9.140625" style="19"/>
  </cols>
  <sheetData>
    <row r="1" spans="2:7" ht="67.5" customHeight="1" x14ac:dyDescent="0.25">
      <c r="B1" s="15" t="s">
        <v>71</v>
      </c>
      <c r="C1" s="15" t="s">
        <v>72</v>
      </c>
      <c r="D1" s="34" t="s">
        <v>76</v>
      </c>
      <c r="E1" s="34" t="s">
        <v>73</v>
      </c>
      <c r="F1" s="34" t="s">
        <v>74</v>
      </c>
      <c r="G1" s="34" t="s">
        <v>75</v>
      </c>
    </row>
    <row r="2" spans="2:7" x14ac:dyDescent="0.25">
      <c r="B2" s="17"/>
      <c r="C2" s="23" t="s">
        <v>78</v>
      </c>
      <c r="D2" s="11" t="s">
        <v>86</v>
      </c>
      <c r="E2" s="11" t="s">
        <v>86</v>
      </c>
      <c r="F2" s="11" t="s">
        <v>85</v>
      </c>
      <c r="G2" s="11" t="s">
        <v>85</v>
      </c>
    </row>
    <row r="3" spans="2:7" x14ac:dyDescent="0.25">
      <c r="B3" s="17"/>
      <c r="C3" s="24" t="s">
        <v>79</v>
      </c>
      <c r="D3" s="11" t="s">
        <v>86</v>
      </c>
      <c r="E3" s="11" t="s">
        <v>86</v>
      </c>
      <c r="F3" s="11" t="s">
        <v>85</v>
      </c>
      <c r="G3" s="11" t="s">
        <v>85</v>
      </c>
    </row>
    <row r="4" spans="2:7" x14ac:dyDescent="0.25">
      <c r="B4" s="17"/>
      <c r="C4" s="24" t="s">
        <v>80</v>
      </c>
      <c r="D4" s="11" t="s">
        <v>86</v>
      </c>
      <c r="E4" s="11" t="s">
        <v>86</v>
      </c>
      <c r="F4" s="11" t="s">
        <v>85</v>
      </c>
      <c r="G4" s="11" t="s">
        <v>85</v>
      </c>
    </row>
    <row r="5" spans="2:7" x14ac:dyDescent="0.25">
      <c r="B5" s="17"/>
      <c r="C5" s="24" t="s">
        <v>160</v>
      </c>
      <c r="D5" s="11" t="s">
        <v>86</v>
      </c>
      <c r="E5" s="11" t="s">
        <v>86</v>
      </c>
      <c r="F5" s="11" t="s">
        <v>85</v>
      </c>
      <c r="G5" s="11" t="s">
        <v>85</v>
      </c>
    </row>
    <row r="6" spans="2:7" x14ac:dyDescent="0.25">
      <c r="B6" s="17"/>
      <c r="C6" s="24" t="s">
        <v>82</v>
      </c>
      <c r="D6" s="11" t="s">
        <v>86</v>
      </c>
      <c r="E6" s="11" t="s">
        <v>86</v>
      </c>
      <c r="F6" s="11" t="s">
        <v>85</v>
      </c>
      <c r="G6" s="11" t="s">
        <v>85</v>
      </c>
    </row>
    <row r="7" spans="2:7" x14ac:dyDescent="0.25">
      <c r="B7" s="17"/>
      <c r="C7" s="24" t="s">
        <v>83</v>
      </c>
      <c r="D7" s="11" t="s">
        <v>86</v>
      </c>
      <c r="E7" s="11" t="s">
        <v>86</v>
      </c>
      <c r="F7" s="11" t="s">
        <v>85</v>
      </c>
      <c r="G7" s="11" t="s">
        <v>85</v>
      </c>
    </row>
  </sheetData>
  <phoneticPr fontId="5" type="noConversion"/>
  <dataValidations count="1">
    <dataValidation type="list" allowBlank="1" showInputMessage="1" showErrorMessage="1" sqref="D2:G7">
      <formula1>selectare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54"/>
  <sheetViews>
    <sheetView workbookViewId="0">
      <pane xSplit="5" ySplit="1" topLeftCell="F141" activePane="bottomRight" state="frozen"/>
      <selection pane="topRight" activeCell="F1" sqref="F1"/>
      <selection pane="bottomLeft" activeCell="A3" sqref="A3"/>
      <selection pane="bottomRight" activeCell="H135" sqref="H135"/>
    </sheetView>
  </sheetViews>
  <sheetFormatPr defaultRowHeight="15" x14ac:dyDescent="0.25"/>
  <cols>
    <col min="1" max="1" width="0.85546875" style="19" customWidth="1"/>
    <col min="2" max="2" width="11.7109375" style="25" hidden="1" customWidth="1"/>
    <col min="3" max="3" width="16.42578125" style="25" customWidth="1"/>
    <col min="4" max="4" width="45.140625" style="25" customWidth="1"/>
    <col min="5" max="5" width="37" style="25" customWidth="1"/>
    <col min="6" max="6" width="13.140625" style="26" customWidth="1"/>
    <col min="7" max="7" width="14" style="26" customWidth="1"/>
    <col min="8" max="16384" width="9.140625" style="19"/>
  </cols>
  <sheetData>
    <row r="1" spans="2:7" ht="30" x14ac:dyDescent="0.25">
      <c r="B1" s="15" t="s">
        <v>96</v>
      </c>
      <c r="C1" s="15" t="s">
        <v>97</v>
      </c>
      <c r="D1" s="38" t="s">
        <v>68</v>
      </c>
      <c r="E1" s="38" t="s">
        <v>72</v>
      </c>
      <c r="F1" s="35" t="s">
        <v>98</v>
      </c>
      <c r="G1" s="35" t="s">
        <v>99</v>
      </c>
    </row>
    <row r="2" spans="2:7" x14ac:dyDescent="0.25">
      <c r="B2" s="15">
        <f>'1-Informatii_ZAP'!C2</f>
        <v>2016</v>
      </c>
      <c r="C2" s="15" t="s">
        <v>13</v>
      </c>
      <c r="D2" s="90" t="s">
        <v>315</v>
      </c>
      <c r="E2" s="89" t="s">
        <v>89</v>
      </c>
      <c r="F2" s="28">
        <v>857</v>
      </c>
      <c r="G2" s="28">
        <v>869</v>
      </c>
    </row>
    <row r="3" spans="2:7" x14ac:dyDescent="0.25">
      <c r="B3" s="15">
        <f>B2</f>
        <v>2016</v>
      </c>
      <c r="C3" s="15" t="s">
        <v>13</v>
      </c>
      <c r="D3" s="90" t="s">
        <v>315</v>
      </c>
      <c r="E3" s="89" t="s">
        <v>90</v>
      </c>
      <c r="F3" s="28">
        <v>857</v>
      </c>
      <c r="G3" s="28">
        <v>869</v>
      </c>
    </row>
    <row r="4" spans="2:7" x14ac:dyDescent="0.25">
      <c r="B4" s="15">
        <f t="shared" ref="B4:B67" si="0">B3</f>
        <v>2016</v>
      </c>
      <c r="C4" s="15" t="s">
        <v>13</v>
      </c>
      <c r="D4" s="90" t="s">
        <v>315</v>
      </c>
      <c r="E4" s="89" t="s">
        <v>133</v>
      </c>
      <c r="F4" s="28">
        <v>14</v>
      </c>
      <c r="G4" s="28">
        <v>14</v>
      </c>
    </row>
    <row r="5" spans="2:7" x14ac:dyDescent="0.25">
      <c r="B5" s="15">
        <f t="shared" si="0"/>
        <v>2016</v>
      </c>
      <c r="C5" s="15" t="s">
        <v>13</v>
      </c>
      <c r="D5" s="90" t="s">
        <v>315</v>
      </c>
      <c r="E5" s="89" t="s">
        <v>134</v>
      </c>
      <c r="F5" s="28">
        <v>14</v>
      </c>
      <c r="G5" s="28">
        <v>4</v>
      </c>
    </row>
    <row r="6" spans="2:7" x14ac:dyDescent="0.25">
      <c r="B6" s="15">
        <f t="shared" si="0"/>
        <v>2016</v>
      </c>
      <c r="C6" s="15" t="s">
        <v>13</v>
      </c>
      <c r="D6" s="90" t="s">
        <v>315</v>
      </c>
      <c r="E6" s="89" t="s">
        <v>91</v>
      </c>
      <c r="F6" s="28">
        <v>14</v>
      </c>
      <c r="G6" s="28">
        <v>14</v>
      </c>
    </row>
    <row r="7" spans="2:7" x14ac:dyDescent="0.25">
      <c r="B7" s="15">
        <f t="shared" si="0"/>
        <v>2016</v>
      </c>
      <c r="C7" s="15" t="s">
        <v>13</v>
      </c>
      <c r="D7" s="90" t="s">
        <v>315</v>
      </c>
      <c r="E7" s="89" t="s">
        <v>92</v>
      </c>
      <c r="F7" s="28">
        <v>14</v>
      </c>
      <c r="G7" s="28">
        <v>14</v>
      </c>
    </row>
    <row r="8" spans="2:7" x14ac:dyDescent="0.25">
      <c r="B8" s="15">
        <f t="shared" si="0"/>
        <v>2016</v>
      </c>
      <c r="C8" s="15" t="s">
        <v>13</v>
      </c>
      <c r="D8" s="90" t="s">
        <v>315</v>
      </c>
      <c r="E8" s="89" t="s">
        <v>135</v>
      </c>
      <c r="F8" s="28">
        <v>14</v>
      </c>
      <c r="G8" s="28">
        <v>14</v>
      </c>
    </row>
    <row r="9" spans="2:7" x14ac:dyDescent="0.25">
      <c r="B9" s="15">
        <f t="shared" si="0"/>
        <v>2016</v>
      </c>
      <c r="C9" s="15" t="s">
        <v>13</v>
      </c>
      <c r="D9" s="90" t="s">
        <v>315</v>
      </c>
      <c r="E9" s="89" t="s">
        <v>136</v>
      </c>
      <c r="F9" s="28">
        <v>14</v>
      </c>
      <c r="G9" s="28">
        <v>14</v>
      </c>
    </row>
    <row r="10" spans="2:7" x14ac:dyDescent="0.25">
      <c r="B10" s="15">
        <f t="shared" si="0"/>
        <v>2016</v>
      </c>
      <c r="C10" s="15" t="s">
        <v>13</v>
      </c>
      <c r="D10" s="90" t="s">
        <v>315</v>
      </c>
      <c r="E10" s="89" t="s">
        <v>137</v>
      </c>
      <c r="F10" s="28">
        <v>6</v>
      </c>
      <c r="G10" s="28">
        <v>6</v>
      </c>
    </row>
    <row r="11" spans="2:7" x14ac:dyDescent="0.25">
      <c r="B11" s="15">
        <f t="shared" si="0"/>
        <v>2016</v>
      </c>
      <c r="C11" s="15" t="s">
        <v>13</v>
      </c>
      <c r="D11" s="90" t="s">
        <v>315</v>
      </c>
      <c r="E11" s="89" t="s">
        <v>138</v>
      </c>
      <c r="F11" s="28">
        <v>6</v>
      </c>
      <c r="G11" s="28">
        <v>6</v>
      </c>
    </row>
    <row r="12" spans="2:7" x14ac:dyDescent="0.25">
      <c r="B12" s="15">
        <f t="shared" si="0"/>
        <v>2016</v>
      </c>
      <c r="C12" s="15" t="s">
        <v>13</v>
      </c>
      <c r="D12" s="90" t="s">
        <v>315</v>
      </c>
      <c r="E12" s="89" t="s">
        <v>139</v>
      </c>
      <c r="F12" s="28">
        <v>6</v>
      </c>
      <c r="G12" s="28">
        <v>6</v>
      </c>
    </row>
    <row r="13" spans="2:7" x14ac:dyDescent="0.25">
      <c r="B13" s="15">
        <f t="shared" si="0"/>
        <v>2016</v>
      </c>
      <c r="C13" s="15" t="s">
        <v>13</v>
      </c>
      <c r="D13" s="90" t="s">
        <v>315</v>
      </c>
      <c r="E13" s="89" t="s">
        <v>173</v>
      </c>
      <c r="F13" s="28">
        <v>14</v>
      </c>
      <c r="G13" s="28">
        <v>4</v>
      </c>
    </row>
    <row r="14" spans="2:7" x14ac:dyDescent="0.25">
      <c r="B14" s="15">
        <f t="shared" si="0"/>
        <v>2016</v>
      </c>
      <c r="C14" s="15" t="s">
        <v>13</v>
      </c>
      <c r="D14" s="90" t="s">
        <v>315</v>
      </c>
      <c r="E14" s="89" t="s">
        <v>93</v>
      </c>
      <c r="F14" s="28">
        <v>14</v>
      </c>
      <c r="G14" s="28">
        <v>14</v>
      </c>
    </row>
    <row r="15" spans="2:7" x14ac:dyDescent="0.25">
      <c r="B15" s="15">
        <f t="shared" si="0"/>
        <v>2016</v>
      </c>
      <c r="C15" s="15" t="s">
        <v>13</v>
      </c>
      <c r="D15" s="90" t="s">
        <v>315</v>
      </c>
      <c r="E15" s="89" t="s">
        <v>140</v>
      </c>
      <c r="F15" s="28">
        <v>14</v>
      </c>
      <c r="G15" s="28">
        <v>14</v>
      </c>
    </row>
    <row r="16" spans="2:7" x14ac:dyDescent="0.25">
      <c r="B16" s="15">
        <f t="shared" si="0"/>
        <v>2016</v>
      </c>
      <c r="C16" s="15" t="s">
        <v>13</v>
      </c>
      <c r="D16" s="90" t="s">
        <v>315</v>
      </c>
      <c r="E16" s="89" t="s">
        <v>141</v>
      </c>
      <c r="F16" s="28">
        <v>6</v>
      </c>
      <c r="G16" s="28">
        <v>6</v>
      </c>
    </row>
    <row r="17" spans="2:7" x14ac:dyDescent="0.25">
      <c r="B17" s="15">
        <f t="shared" si="0"/>
        <v>2016</v>
      </c>
      <c r="C17" s="15" t="s">
        <v>13</v>
      </c>
      <c r="D17" s="90" t="s">
        <v>315</v>
      </c>
      <c r="E17" s="89" t="s">
        <v>142</v>
      </c>
      <c r="F17" s="28">
        <v>14</v>
      </c>
      <c r="G17" s="28">
        <v>14</v>
      </c>
    </row>
    <row r="18" spans="2:7" x14ac:dyDescent="0.25">
      <c r="B18" s="15">
        <f t="shared" si="0"/>
        <v>2016</v>
      </c>
      <c r="C18" s="15" t="s">
        <v>13</v>
      </c>
      <c r="D18" s="90" t="s">
        <v>315</v>
      </c>
      <c r="E18" s="89" t="s">
        <v>143</v>
      </c>
      <c r="F18" s="28">
        <v>6</v>
      </c>
      <c r="G18" s="28">
        <v>6</v>
      </c>
    </row>
    <row r="19" spans="2:7" x14ac:dyDescent="0.25">
      <c r="B19" s="15">
        <f t="shared" si="0"/>
        <v>2016</v>
      </c>
      <c r="C19" s="15" t="s">
        <v>13</v>
      </c>
      <c r="D19" s="90" t="s">
        <v>315</v>
      </c>
      <c r="E19" s="89" t="s">
        <v>144</v>
      </c>
      <c r="F19" s="28">
        <v>158</v>
      </c>
      <c r="G19" s="28">
        <v>161</v>
      </c>
    </row>
    <row r="20" spans="2:7" x14ac:dyDescent="0.25">
      <c r="B20" s="15">
        <f t="shared" si="0"/>
        <v>2016</v>
      </c>
      <c r="C20" s="15" t="s">
        <v>13</v>
      </c>
      <c r="D20" s="90" t="s">
        <v>315</v>
      </c>
      <c r="E20" s="89" t="s">
        <v>145</v>
      </c>
      <c r="F20" s="28">
        <v>150</v>
      </c>
      <c r="G20" s="28">
        <v>158</v>
      </c>
    </row>
    <row r="21" spans="2:7" x14ac:dyDescent="0.25">
      <c r="B21" s="15">
        <f t="shared" si="0"/>
        <v>2016</v>
      </c>
      <c r="C21" s="15" t="s">
        <v>13</v>
      </c>
      <c r="D21" s="90" t="s">
        <v>315</v>
      </c>
      <c r="E21" s="89" t="s">
        <v>146</v>
      </c>
      <c r="F21" s="28">
        <v>6</v>
      </c>
      <c r="G21" s="28">
        <v>2</v>
      </c>
    </row>
    <row r="22" spans="2:7" x14ac:dyDescent="0.25">
      <c r="B22" s="15">
        <f t="shared" si="0"/>
        <v>2016</v>
      </c>
      <c r="C22" s="15" t="s">
        <v>13</v>
      </c>
      <c r="D22" s="90" t="s">
        <v>315</v>
      </c>
      <c r="E22" s="89" t="s">
        <v>147</v>
      </c>
      <c r="F22" s="28">
        <v>14</v>
      </c>
      <c r="G22" s="28">
        <v>14</v>
      </c>
    </row>
    <row r="23" spans="2:7" x14ac:dyDescent="0.25">
      <c r="B23" s="15">
        <f t="shared" si="0"/>
        <v>2016</v>
      </c>
      <c r="C23" s="15" t="s">
        <v>13</v>
      </c>
      <c r="D23" s="90" t="s">
        <v>315</v>
      </c>
      <c r="E23" s="89" t="s">
        <v>148</v>
      </c>
      <c r="F23" s="28">
        <v>6</v>
      </c>
      <c r="G23" s="28">
        <v>6</v>
      </c>
    </row>
    <row r="24" spans="2:7" x14ac:dyDescent="0.25">
      <c r="B24" s="15">
        <f t="shared" si="0"/>
        <v>2016</v>
      </c>
      <c r="C24" s="15" t="s">
        <v>13</v>
      </c>
      <c r="D24" s="90" t="s">
        <v>315</v>
      </c>
      <c r="E24" s="89" t="s">
        <v>94</v>
      </c>
      <c r="F24" s="28">
        <v>14</v>
      </c>
      <c r="G24" s="28">
        <v>14</v>
      </c>
    </row>
    <row r="25" spans="2:7" x14ac:dyDescent="0.25">
      <c r="B25" s="15">
        <f t="shared" si="0"/>
        <v>2016</v>
      </c>
      <c r="C25" s="15" t="s">
        <v>13</v>
      </c>
      <c r="D25" s="90" t="s">
        <v>315</v>
      </c>
      <c r="E25" s="89" t="s">
        <v>149</v>
      </c>
      <c r="F25" s="28">
        <v>14</v>
      </c>
      <c r="G25" s="28">
        <v>14</v>
      </c>
    </row>
    <row r="26" spans="2:7" x14ac:dyDescent="0.25">
      <c r="B26" s="15">
        <f t="shared" si="0"/>
        <v>2016</v>
      </c>
      <c r="C26" s="15" t="s">
        <v>13</v>
      </c>
      <c r="D26" s="90" t="s">
        <v>315</v>
      </c>
      <c r="E26" s="89" t="s">
        <v>150</v>
      </c>
      <c r="F26" s="28">
        <v>14</v>
      </c>
      <c r="G26" s="28">
        <v>14</v>
      </c>
    </row>
    <row r="27" spans="2:7" x14ac:dyDescent="0.25">
      <c r="B27" s="15">
        <f t="shared" si="0"/>
        <v>2016</v>
      </c>
      <c r="C27" s="15" t="s">
        <v>13</v>
      </c>
      <c r="D27" s="90" t="s">
        <v>315</v>
      </c>
      <c r="E27" s="89" t="s">
        <v>151</v>
      </c>
      <c r="F27" s="28">
        <v>0</v>
      </c>
      <c r="G27" s="28">
        <v>0</v>
      </c>
    </row>
    <row r="28" spans="2:7" x14ac:dyDescent="0.25">
      <c r="B28" s="15">
        <f t="shared" si="0"/>
        <v>2016</v>
      </c>
      <c r="C28" s="15" t="s">
        <v>13</v>
      </c>
      <c r="D28" s="90" t="s">
        <v>315</v>
      </c>
      <c r="E28" s="89" t="s">
        <v>152</v>
      </c>
      <c r="F28" s="28">
        <v>158</v>
      </c>
      <c r="G28" s="28">
        <v>160</v>
      </c>
    </row>
    <row r="29" spans="2:7" x14ac:dyDescent="0.25">
      <c r="B29" s="15">
        <f t="shared" si="0"/>
        <v>2016</v>
      </c>
      <c r="C29" s="15" t="s">
        <v>13</v>
      </c>
      <c r="D29" s="90" t="s">
        <v>315</v>
      </c>
      <c r="E29" s="89" t="s">
        <v>153</v>
      </c>
      <c r="F29" s="28">
        <v>80</v>
      </c>
      <c r="G29" s="28">
        <v>157</v>
      </c>
    </row>
    <row r="30" spans="2:7" x14ac:dyDescent="0.25">
      <c r="B30" s="15">
        <f t="shared" si="0"/>
        <v>2016</v>
      </c>
      <c r="C30" s="15" t="s">
        <v>13</v>
      </c>
      <c r="D30" s="90" t="s">
        <v>315</v>
      </c>
      <c r="E30" s="89" t="s">
        <v>174</v>
      </c>
      <c r="F30" s="28">
        <v>674</v>
      </c>
      <c r="G30" s="28">
        <v>831</v>
      </c>
    </row>
    <row r="31" spans="2:7" x14ac:dyDescent="0.25">
      <c r="B31" s="15">
        <f t="shared" si="0"/>
        <v>2016</v>
      </c>
      <c r="C31" s="15" t="s">
        <v>13</v>
      </c>
      <c r="D31" s="90" t="s">
        <v>315</v>
      </c>
      <c r="E31" s="89" t="s">
        <v>95</v>
      </c>
      <c r="F31" s="28">
        <v>0</v>
      </c>
      <c r="G31" s="28">
        <v>0</v>
      </c>
    </row>
    <row r="32" spans="2:7" x14ac:dyDescent="0.25">
      <c r="B32" s="15">
        <f t="shared" si="0"/>
        <v>2016</v>
      </c>
      <c r="C32" s="15" t="s">
        <v>13</v>
      </c>
      <c r="D32" s="90" t="s">
        <v>316</v>
      </c>
      <c r="E32" s="89" t="s">
        <v>154</v>
      </c>
      <c r="F32" s="28">
        <v>150</v>
      </c>
      <c r="G32" s="28">
        <v>158</v>
      </c>
    </row>
    <row r="33" spans="2:7" x14ac:dyDescent="0.25">
      <c r="B33" s="15">
        <f t="shared" si="0"/>
        <v>2016</v>
      </c>
      <c r="C33" s="15" t="s">
        <v>13</v>
      </c>
      <c r="D33" s="90" t="s">
        <v>317</v>
      </c>
      <c r="E33" s="89" t="s">
        <v>155</v>
      </c>
      <c r="F33" s="28">
        <v>150</v>
      </c>
      <c r="G33" s="28">
        <v>158</v>
      </c>
    </row>
    <row r="34" spans="2:7" x14ac:dyDescent="0.25">
      <c r="B34" s="15">
        <f t="shared" si="0"/>
        <v>2016</v>
      </c>
      <c r="C34" s="15" t="s">
        <v>13</v>
      </c>
      <c r="D34" s="90" t="s">
        <v>316</v>
      </c>
      <c r="E34" s="89" t="s">
        <v>156</v>
      </c>
      <c r="F34" s="28">
        <v>240</v>
      </c>
      <c r="G34" s="28">
        <v>368</v>
      </c>
    </row>
    <row r="35" spans="2:7" x14ac:dyDescent="0.25">
      <c r="B35" s="15">
        <f t="shared" si="0"/>
        <v>2016</v>
      </c>
      <c r="C35" s="15" t="s">
        <v>13</v>
      </c>
      <c r="D35" s="90" t="s">
        <v>315</v>
      </c>
      <c r="E35" s="89" t="s">
        <v>157</v>
      </c>
      <c r="F35" s="28">
        <v>240</v>
      </c>
      <c r="G35" s="28">
        <v>366</v>
      </c>
    </row>
    <row r="36" spans="2:7" x14ac:dyDescent="0.25">
      <c r="B36" s="15">
        <f t="shared" si="0"/>
        <v>2016</v>
      </c>
      <c r="C36" s="15" t="s">
        <v>13</v>
      </c>
      <c r="D36" s="90" t="s">
        <v>315</v>
      </c>
      <c r="E36" s="89" t="s">
        <v>158</v>
      </c>
      <c r="F36" s="28">
        <v>150</v>
      </c>
      <c r="G36" s="28">
        <v>158</v>
      </c>
    </row>
    <row r="37" spans="2:7" x14ac:dyDescent="0.25">
      <c r="B37" s="15">
        <f t="shared" si="0"/>
        <v>2016</v>
      </c>
      <c r="C37" s="15" t="s">
        <v>13</v>
      </c>
      <c r="D37" s="90" t="s">
        <v>315</v>
      </c>
      <c r="E37" s="89" t="s">
        <v>175</v>
      </c>
      <c r="F37" s="28">
        <v>86</v>
      </c>
      <c r="G37" s="28">
        <v>157</v>
      </c>
    </row>
    <row r="38" spans="2:7" x14ac:dyDescent="0.25">
      <c r="B38" s="15">
        <f t="shared" si="0"/>
        <v>2016</v>
      </c>
      <c r="C38" s="15" t="s">
        <v>13</v>
      </c>
      <c r="D38" s="90" t="s">
        <v>315</v>
      </c>
      <c r="E38" s="89" t="s">
        <v>159</v>
      </c>
      <c r="F38" s="28">
        <v>8</v>
      </c>
      <c r="G38" s="28">
        <v>8</v>
      </c>
    </row>
    <row r="39" spans="2:7" x14ac:dyDescent="0.25">
      <c r="B39" s="15">
        <f t="shared" si="0"/>
        <v>2016</v>
      </c>
      <c r="C39" s="15" t="s">
        <v>13</v>
      </c>
      <c r="D39" s="90" t="s">
        <v>315</v>
      </c>
      <c r="E39" s="89" t="s">
        <v>160</v>
      </c>
      <c r="F39" s="28">
        <v>656</v>
      </c>
      <c r="G39" s="28">
        <v>612</v>
      </c>
    </row>
    <row r="40" spans="2:7" x14ac:dyDescent="0.25">
      <c r="B40" s="15">
        <f t="shared" si="0"/>
        <v>2016</v>
      </c>
      <c r="C40" s="15" t="s">
        <v>13</v>
      </c>
      <c r="D40" s="90" t="s">
        <v>315</v>
      </c>
      <c r="E40" s="89" t="s">
        <v>166</v>
      </c>
      <c r="F40" s="28">
        <v>152</v>
      </c>
      <c r="G40" s="28">
        <v>169</v>
      </c>
    </row>
    <row r="41" spans="2:7" x14ac:dyDescent="0.25">
      <c r="B41" s="15">
        <f t="shared" si="0"/>
        <v>2016</v>
      </c>
      <c r="C41" s="15" t="s">
        <v>13</v>
      </c>
      <c r="D41" s="90" t="s">
        <v>315</v>
      </c>
      <c r="E41" s="89" t="s">
        <v>168</v>
      </c>
      <c r="F41" s="28">
        <v>202</v>
      </c>
      <c r="G41" s="28">
        <v>472</v>
      </c>
    </row>
    <row r="42" spans="2:7" x14ac:dyDescent="0.25">
      <c r="B42" s="15">
        <f t="shared" si="0"/>
        <v>2016</v>
      </c>
      <c r="C42" s="15" t="s">
        <v>13</v>
      </c>
      <c r="D42" s="90" t="s">
        <v>315</v>
      </c>
      <c r="E42" s="89" t="s">
        <v>178</v>
      </c>
      <c r="F42" s="28">
        <v>150</v>
      </c>
      <c r="G42" s="28">
        <v>158</v>
      </c>
    </row>
    <row r="43" spans="2:7" x14ac:dyDescent="0.25">
      <c r="B43" s="15">
        <f t="shared" si="0"/>
        <v>2016</v>
      </c>
      <c r="C43" s="15" t="s">
        <v>13</v>
      </c>
      <c r="D43" s="90" t="s">
        <v>315</v>
      </c>
      <c r="E43" s="89" t="s">
        <v>180</v>
      </c>
      <c r="F43" s="28">
        <v>0</v>
      </c>
      <c r="G43" s="28">
        <v>0</v>
      </c>
    </row>
    <row r="44" spans="2:7" x14ac:dyDescent="0.25">
      <c r="B44" s="15">
        <f t="shared" si="0"/>
        <v>2016</v>
      </c>
      <c r="C44" s="15" t="s">
        <v>13</v>
      </c>
      <c r="D44" s="90" t="s">
        <v>315</v>
      </c>
      <c r="E44" s="89" t="s">
        <v>181</v>
      </c>
      <c r="F44" s="28">
        <v>0</v>
      </c>
      <c r="G44" s="28">
        <v>0</v>
      </c>
    </row>
    <row r="45" spans="2:7" x14ac:dyDescent="0.25">
      <c r="B45" s="15">
        <f t="shared" si="0"/>
        <v>2016</v>
      </c>
      <c r="C45" s="15" t="s">
        <v>13</v>
      </c>
      <c r="D45" s="90" t="s">
        <v>315</v>
      </c>
      <c r="E45" s="89" t="s">
        <v>176</v>
      </c>
      <c r="F45" s="28">
        <v>6</v>
      </c>
      <c r="G45" s="28">
        <v>2</v>
      </c>
    </row>
    <row r="46" spans="2:7" x14ac:dyDescent="0.25">
      <c r="B46" s="15">
        <f t="shared" si="0"/>
        <v>2016</v>
      </c>
      <c r="C46" s="15" t="s">
        <v>13</v>
      </c>
      <c r="D46" s="90" t="s">
        <v>315</v>
      </c>
      <c r="E46" s="89" t="s">
        <v>177</v>
      </c>
      <c r="F46" s="28">
        <v>6</v>
      </c>
      <c r="G46" s="28">
        <v>2</v>
      </c>
    </row>
    <row r="47" spans="2:7" x14ac:dyDescent="0.25">
      <c r="B47" s="15">
        <f t="shared" si="0"/>
        <v>2016</v>
      </c>
      <c r="C47" s="15" t="s">
        <v>13</v>
      </c>
      <c r="D47" s="27" t="s">
        <v>251</v>
      </c>
      <c r="E47" s="91" t="s">
        <v>89</v>
      </c>
      <c r="F47" s="28">
        <v>50</v>
      </c>
      <c r="G47" s="28">
        <v>58</v>
      </c>
    </row>
    <row r="48" spans="2:7" x14ac:dyDescent="0.25">
      <c r="B48" s="15">
        <f t="shared" si="0"/>
        <v>2016</v>
      </c>
      <c r="C48" s="15" t="s">
        <v>13</v>
      </c>
      <c r="D48" s="92" t="s">
        <v>251</v>
      </c>
      <c r="E48" s="91" t="s">
        <v>90</v>
      </c>
      <c r="F48" s="28">
        <v>50</v>
      </c>
      <c r="G48" s="28">
        <v>58</v>
      </c>
    </row>
    <row r="49" spans="2:7" x14ac:dyDescent="0.25">
      <c r="B49" s="15">
        <f t="shared" si="0"/>
        <v>2016</v>
      </c>
      <c r="C49" s="15" t="s">
        <v>13</v>
      </c>
      <c r="D49" s="92" t="s">
        <v>251</v>
      </c>
      <c r="E49" s="91" t="s">
        <v>133</v>
      </c>
      <c r="F49" s="28">
        <v>4</v>
      </c>
      <c r="G49" s="28">
        <v>0</v>
      </c>
    </row>
    <row r="50" spans="2:7" x14ac:dyDescent="0.25">
      <c r="B50" s="15">
        <f t="shared" si="0"/>
        <v>2016</v>
      </c>
      <c r="C50" s="15" t="s">
        <v>13</v>
      </c>
      <c r="D50" s="92" t="s">
        <v>251</v>
      </c>
      <c r="E50" s="91" t="s">
        <v>134</v>
      </c>
      <c r="F50" s="28">
        <v>4</v>
      </c>
      <c r="G50" s="28">
        <v>4</v>
      </c>
    </row>
    <row r="51" spans="2:7" x14ac:dyDescent="0.25">
      <c r="B51" s="15">
        <f t="shared" si="0"/>
        <v>2016</v>
      </c>
      <c r="C51" s="15" t="s">
        <v>13</v>
      </c>
      <c r="D51" s="92" t="s">
        <v>251</v>
      </c>
      <c r="E51" s="91" t="s">
        <v>91</v>
      </c>
      <c r="F51" s="28">
        <v>4</v>
      </c>
      <c r="G51" s="28">
        <v>0</v>
      </c>
    </row>
    <row r="52" spans="2:7" x14ac:dyDescent="0.25">
      <c r="B52" s="15">
        <f t="shared" si="0"/>
        <v>2016</v>
      </c>
      <c r="C52" s="15" t="s">
        <v>13</v>
      </c>
      <c r="D52" s="92" t="s">
        <v>251</v>
      </c>
      <c r="E52" s="91" t="s">
        <v>92</v>
      </c>
      <c r="F52" s="28">
        <v>4</v>
      </c>
      <c r="G52" s="28">
        <v>0</v>
      </c>
    </row>
    <row r="53" spans="2:7" x14ac:dyDescent="0.25">
      <c r="B53" s="15">
        <f t="shared" si="0"/>
        <v>2016</v>
      </c>
      <c r="C53" s="15" t="s">
        <v>13</v>
      </c>
      <c r="D53" s="92" t="s">
        <v>251</v>
      </c>
      <c r="E53" s="91" t="s">
        <v>135</v>
      </c>
      <c r="F53" s="28">
        <v>4</v>
      </c>
      <c r="G53" s="28">
        <v>0</v>
      </c>
    </row>
    <row r="54" spans="2:7" x14ac:dyDescent="0.25">
      <c r="B54" s="15">
        <f t="shared" si="0"/>
        <v>2016</v>
      </c>
      <c r="C54" s="15" t="s">
        <v>13</v>
      </c>
      <c r="D54" s="92" t="s">
        <v>251</v>
      </c>
      <c r="E54" s="91" t="s">
        <v>136</v>
      </c>
      <c r="F54" s="28">
        <v>4</v>
      </c>
      <c r="G54" s="28">
        <v>0</v>
      </c>
    </row>
    <row r="55" spans="2:7" x14ac:dyDescent="0.25">
      <c r="B55" s="15">
        <f t="shared" si="0"/>
        <v>2016</v>
      </c>
      <c r="C55" s="15" t="s">
        <v>13</v>
      </c>
      <c r="D55" s="92" t="s">
        <v>251</v>
      </c>
      <c r="E55" s="91" t="s">
        <v>137</v>
      </c>
      <c r="F55" s="28">
        <v>2</v>
      </c>
      <c r="G55" s="28">
        <v>0</v>
      </c>
    </row>
    <row r="56" spans="2:7" x14ac:dyDescent="0.25">
      <c r="B56" s="15">
        <f t="shared" si="0"/>
        <v>2016</v>
      </c>
      <c r="C56" s="15" t="s">
        <v>13</v>
      </c>
      <c r="D56" s="92" t="s">
        <v>251</v>
      </c>
      <c r="E56" s="91" t="s">
        <v>138</v>
      </c>
      <c r="F56" s="28">
        <v>2</v>
      </c>
      <c r="G56" s="28">
        <v>0</v>
      </c>
    </row>
    <row r="57" spans="2:7" x14ac:dyDescent="0.25">
      <c r="B57" s="15">
        <f t="shared" si="0"/>
        <v>2016</v>
      </c>
      <c r="C57" s="15" t="s">
        <v>13</v>
      </c>
      <c r="D57" s="92" t="s">
        <v>251</v>
      </c>
      <c r="E57" s="91" t="s">
        <v>139</v>
      </c>
      <c r="F57" s="28">
        <v>2</v>
      </c>
      <c r="G57" s="28">
        <v>0</v>
      </c>
    </row>
    <row r="58" spans="2:7" x14ac:dyDescent="0.25">
      <c r="B58" s="15">
        <f t="shared" si="0"/>
        <v>2016</v>
      </c>
      <c r="C58" s="15" t="s">
        <v>13</v>
      </c>
      <c r="D58" s="92" t="s">
        <v>251</v>
      </c>
      <c r="E58" s="91" t="s">
        <v>173</v>
      </c>
      <c r="F58" s="28">
        <v>4</v>
      </c>
      <c r="G58" s="28">
        <v>4</v>
      </c>
    </row>
    <row r="59" spans="2:7" x14ac:dyDescent="0.25">
      <c r="B59" s="15">
        <f t="shared" si="0"/>
        <v>2016</v>
      </c>
      <c r="C59" s="15" t="s">
        <v>13</v>
      </c>
      <c r="D59" s="92" t="s">
        <v>251</v>
      </c>
      <c r="E59" s="91" t="s">
        <v>93</v>
      </c>
      <c r="F59" s="28">
        <v>4</v>
      </c>
      <c r="G59" s="28">
        <v>0</v>
      </c>
    </row>
    <row r="60" spans="2:7" x14ac:dyDescent="0.25">
      <c r="B60" s="15">
        <f t="shared" si="0"/>
        <v>2016</v>
      </c>
      <c r="C60" s="15" t="s">
        <v>13</v>
      </c>
      <c r="D60" s="92" t="s">
        <v>251</v>
      </c>
      <c r="E60" s="91" t="s">
        <v>140</v>
      </c>
      <c r="F60" s="28">
        <v>4</v>
      </c>
      <c r="G60" s="28">
        <v>0</v>
      </c>
    </row>
    <row r="61" spans="2:7" x14ac:dyDescent="0.25">
      <c r="B61" s="15">
        <f t="shared" si="0"/>
        <v>2016</v>
      </c>
      <c r="C61" s="15" t="s">
        <v>13</v>
      </c>
      <c r="D61" s="92" t="s">
        <v>251</v>
      </c>
      <c r="E61" s="91" t="s">
        <v>141</v>
      </c>
      <c r="F61" s="28">
        <v>2</v>
      </c>
      <c r="G61" s="28">
        <v>0</v>
      </c>
    </row>
    <row r="62" spans="2:7" x14ac:dyDescent="0.25">
      <c r="B62" s="15">
        <f t="shared" si="0"/>
        <v>2016</v>
      </c>
      <c r="C62" s="15" t="s">
        <v>13</v>
      </c>
      <c r="D62" s="92" t="s">
        <v>251</v>
      </c>
      <c r="E62" s="91" t="s">
        <v>142</v>
      </c>
      <c r="F62" s="28">
        <v>4</v>
      </c>
      <c r="G62" s="28">
        <v>0</v>
      </c>
    </row>
    <row r="63" spans="2:7" x14ac:dyDescent="0.25">
      <c r="B63" s="15">
        <f t="shared" si="0"/>
        <v>2016</v>
      </c>
      <c r="C63" s="15" t="s">
        <v>13</v>
      </c>
      <c r="D63" s="92" t="s">
        <v>251</v>
      </c>
      <c r="E63" s="91" t="s">
        <v>143</v>
      </c>
      <c r="F63" s="28">
        <v>2</v>
      </c>
      <c r="G63" s="28">
        <v>0</v>
      </c>
    </row>
    <row r="64" spans="2:7" x14ac:dyDescent="0.25">
      <c r="B64" s="15">
        <f t="shared" si="0"/>
        <v>2016</v>
      </c>
      <c r="C64" s="15" t="s">
        <v>13</v>
      </c>
      <c r="D64" s="92" t="s">
        <v>251</v>
      </c>
      <c r="E64" s="91" t="s">
        <v>144</v>
      </c>
      <c r="F64" s="28">
        <v>21</v>
      </c>
      <c r="G64" s="28">
        <v>23</v>
      </c>
    </row>
    <row r="65" spans="2:7" x14ac:dyDescent="0.25">
      <c r="B65" s="15">
        <f t="shared" si="0"/>
        <v>2016</v>
      </c>
      <c r="C65" s="15" t="s">
        <v>13</v>
      </c>
      <c r="D65" s="92" t="s">
        <v>251</v>
      </c>
      <c r="E65" s="91" t="s">
        <v>145</v>
      </c>
      <c r="F65" s="28">
        <v>17</v>
      </c>
      <c r="G65" s="28">
        <v>19</v>
      </c>
    </row>
    <row r="66" spans="2:7" x14ac:dyDescent="0.25">
      <c r="B66" s="15">
        <f t="shared" si="0"/>
        <v>2016</v>
      </c>
      <c r="C66" s="15" t="s">
        <v>13</v>
      </c>
      <c r="D66" s="92" t="s">
        <v>251</v>
      </c>
      <c r="E66" s="91" t="s">
        <v>146</v>
      </c>
      <c r="F66" s="28">
        <v>2</v>
      </c>
      <c r="G66" s="28">
        <v>2</v>
      </c>
    </row>
    <row r="67" spans="2:7" x14ac:dyDescent="0.25">
      <c r="B67" s="15">
        <f t="shared" si="0"/>
        <v>2016</v>
      </c>
      <c r="C67" s="15" t="s">
        <v>13</v>
      </c>
      <c r="D67" s="92" t="s">
        <v>251</v>
      </c>
      <c r="E67" s="91" t="s">
        <v>147</v>
      </c>
      <c r="F67" s="28">
        <v>4</v>
      </c>
      <c r="G67" s="28">
        <v>0</v>
      </c>
    </row>
    <row r="68" spans="2:7" x14ac:dyDescent="0.25">
      <c r="B68" s="15">
        <f t="shared" ref="B68:B131" si="1">B67</f>
        <v>2016</v>
      </c>
      <c r="C68" s="15" t="s">
        <v>13</v>
      </c>
      <c r="D68" s="92" t="s">
        <v>251</v>
      </c>
      <c r="E68" s="91" t="s">
        <v>148</v>
      </c>
      <c r="F68" s="28">
        <v>2</v>
      </c>
      <c r="G68" s="28">
        <v>0</v>
      </c>
    </row>
    <row r="69" spans="2:7" x14ac:dyDescent="0.25">
      <c r="B69" s="15">
        <f t="shared" si="1"/>
        <v>2016</v>
      </c>
      <c r="C69" s="15" t="s">
        <v>13</v>
      </c>
      <c r="D69" s="92" t="s">
        <v>251</v>
      </c>
      <c r="E69" s="91" t="s">
        <v>94</v>
      </c>
      <c r="F69" s="28">
        <v>4</v>
      </c>
      <c r="G69" s="28">
        <v>0</v>
      </c>
    </row>
    <row r="70" spans="2:7" x14ac:dyDescent="0.25">
      <c r="B70" s="15">
        <f t="shared" si="1"/>
        <v>2016</v>
      </c>
      <c r="C70" s="15" t="s">
        <v>13</v>
      </c>
      <c r="D70" s="92" t="s">
        <v>251</v>
      </c>
      <c r="E70" s="91" t="s">
        <v>149</v>
      </c>
      <c r="F70" s="28">
        <v>4</v>
      </c>
      <c r="G70" s="28">
        <v>0</v>
      </c>
    </row>
    <row r="71" spans="2:7" x14ac:dyDescent="0.25">
      <c r="B71" s="15">
        <f t="shared" si="1"/>
        <v>2016</v>
      </c>
      <c r="C71" s="15" t="s">
        <v>13</v>
      </c>
      <c r="D71" s="92" t="s">
        <v>251</v>
      </c>
      <c r="E71" s="91" t="s">
        <v>150</v>
      </c>
      <c r="F71" s="28">
        <v>4</v>
      </c>
      <c r="G71" s="28">
        <v>0</v>
      </c>
    </row>
    <row r="72" spans="2:7" x14ac:dyDescent="0.25">
      <c r="B72" s="15">
        <f t="shared" si="1"/>
        <v>2016</v>
      </c>
      <c r="C72" s="15" t="s">
        <v>13</v>
      </c>
      <c r="D72" s="92" t="s">
        <v>251</v>
      </c>
      <c r="E72" s="91" t="s">
        <v>151</v>
      </c>
      <c r="F72" s="28">
        <v>0</v>
      </c>
      <c r="G72" s="28">
        <v>0</v>
      </c>
    </row>
    <row r="73" spans="2:7" x14ac:dyDescent="0.25">
      <c r="B73" s="15">
        <f t="shared" si="1"/>
        <v>2016</v>
      </c>
      <c r="C73" s="15" t="s">
        <v>13</v>
      </c>
      <c r="D73" s="92" t="s">
        <v>251</v>
      </c>
      <c r="E73" s="91" t="s">
        <v>152</v>
      </c>
      <c r="F73" s="28">
        <v>19</v>
      </c>
      <c r="G73" s="28">
        <v>26</v>
      </c>
    </row>
    <row r="74" spans="2:7" x14ac:dyDescent="0.25">
      <c r="B74" s="15">
        <f t="shared" si="1"/>
        <v>2016</v>
      </c>
      <c r="C74" s="15" t="s">
        <v>13</v>
      </c>
      <c r="D74" s="92" t="s">
        <v>251</v>
      </c>
      <c r="E74" s="91" t="s">
        <v>153</v>
      </c>
      <c r="F74" s="28">
        <v>6</v>
      </c>
      <c r="G74" s="28">
        <v>19</v>
      </c>
    </row>
    <row r="75" spans="2:7" x14ac:dyDescent="0.25">
      <c r="B75" s="15">
        <f t="shared" si="1"/>
        <v>2016</v>
      </c>
      <c r="C75" s="15" t="s">
        <v>13</v>
      </c>
      <c r="D75" s="92" t="s">
        <v>251</v>
      </c>
      <c r="E75" s="91" t="s">
        <v>174</v>
      </c>
      <c r="F75" s="28">
        <v>23</v>
      </c>
      <c r="G75" s="28">
        <v>33</v>
      </c>
    </row>
    <row r="76" spans="2:7" x14ac:dyDescent="0.25">
      <c r="B76" s="15">
        <f t="shared" si="1"/>
        <v>2016</v>
      </c>
      <c r="C76" s="15" t="s">
        <v>13</v>
      </c>
      <c r="D76" s="92" t="s">
        <v>251</v>
      </c>
      <c r="E76" s="91" t="s">
        <v>95</v>
      </c>
      <c r="F76" s="28">
        <v>0</v>
      </c>
      <c r="G76" s="28">
        <v>0</v>
      </c>
    </row>
    <row r="77" spans="2:7" x14ac:dyDescent="0.25">
      <c r="B77" s="15">
        <f t="shared" si="1"/>
        <v>2016</v>
      </c>
      <c r="C77" s="15" t="s">
        <v>13</v>
      </c>
      <c r="D77" s="92" t="s">
        <v>251</v>
      </c>
      <c r="E77" s="91" t="s">
        <v>154</v>
      </c>
      <c r="F77" s="28">
        <v>17</v>
      </c>
      <c r="G77" s="28">
        <v>19</v>
      </c>
    </row>
    <row r="78" spans="2:7" x14ac:dyDescent="0.25">
      <c r="B78" s="15">
        <f t="shared" si="1"/>
        <v>2016</v>
      </c>
      <c r="C78" s="15" t="s">
        <v>13</v>
      </c>
      <c r="D78" s="92" t="s">
        <v>251</v>
      </c>
      <c r="E78" s="91" t="s">
        <v>155</v>
      </c>
      <c r="F78" s="28">
        <v>17</v>
      </c>
      <c r="G78" s="28">
        <v>19</v>
      </c>
    </row>
    <row r="79" spans="2:7" x14ac:dyDescent="0.25">
      <c r="B79" s="15">
        <f t="shared" si="1"/>
        <v>2016</v>
      </c>
      <c r="C79" s="15" t="s">
        <v>13</v>
      </c>
      <c r="D79" s="92" t="s">
        <v>251</v>
      </c>
      <c r="E79" s="91" t="s">
        <v>156</v>
      </c>
      <c r="F79" s="28">
        <v>21</v>
      </c>
      <c r="G79" s="28">
        <v>29</v>
      </c>
    </row>
    <row r="80" spans="2:7" x14ac:dyDescent="0.25">
      <c r="B80" s="15">
        <f t="shared" si="1"/>
        <v>2016</v>
      </c>
      <c r="C80" s="15" t="s">
        <v>13</v>
      </c>
      <c r="D80" s="92" t="s">
        <v>251</v>
      </c>
      <c r="E80" s="91" t="s">
        <v>157</v>
      </c>
      <c r="F80" s="28">
        <v>19</v>
      </c>
      <c r="G80" s="28">
        <v>27</v>
      </c>
    </row>
    <row r="81" spans="2:7" x14ac:dyDescent="0.25">
      <c r="B81" s="15">
        <f t="shared" si="1"/>
        <v>2016</v>
      </c>
      <c r="C81" s="15" t="s">
        <v>13</v>
      </c>
      <c r="D81" s="92" t="s">
        <v>251</v>
      </c>
      <c r="E81" s="91" t="s">
        <v>158</v>
      </c>
      <c r="F81" s="28">
        <v>17</v>
      </c>
      <c r="G81" s="28">
        <v>19</v>
      </c>
    </row>
    <row r="82" spans="2:7" x14ac:dyDescent="0.25">
      <c r="B82" s="15">
        <f t="shared" si="1"/>
        <v>2016</v>
      </c>
      <c r="C82" s="15" t="s">
        <v>13</v>
      </c>
      <c r="D82" s="92" t="s">
        <v>251</v>
      </c>
      <c r="E82" s="91" t="s">
        <v>175</v>
      </c>
      <c r="F82" s="28">
        <v>6</v>
      </c>
      <c r="G82" s="28">
        <v>19</v>
      </c>
    </row>
    <row r="83" spans="2:7" x14ac:dyDescent="0.25">
      <c r="B83" s="15">
        <f t="shared" si="1"/>
        <v>2016</v>
      </c>
      <c r="C83" s="15" t="s">
        <v>13</v>
      </c>
      <c r="D83" s="92" t="s">
        <v>251</v>
      </c>
      <c r="E83" s="91" t="s">
        <v>159</v>
      </c>
      <c r="F83" s="28">
        <v>2</v>
      </c>
      <c r="G83" s="28">
        <v>0</v>
      </c>
    </row>
    <row r="84" spans="2:7" x14ac:dyDescent="0.25">
      <c r="B84" s="15">
        <f t="shared" si="1"/>
        <v>2016</v>
      </c>
      <c r="C84" s="15" t="s">
        <v>13</v>
      </c>
      <c r="D84" s="92" t="s">
        <v>251</v>
      </c>
      <c r="E84" s="91" t="s">
        <v>160</v>
      </c>
      <c r="F84" s="28">
        <v>25</v>
      </c>
      <c r="G84" s="28">
        <v>33</v>
      </c>
    </row>
    <row r="85" spans="2:7" x14ac:dyDescent="0.25">
      <c r="B85" s="15">
        <f t="shared" si="1"/>
        <v>2016</v>
      </c>
      <c r="C85" s="15" t="s">
        <v>13</v>
      </c>
      <c r="D85" s="92" t="s">
        <v>251</v>
      </c>
      <c r="E85" s="91" t="s">
        <v>166</v>
      </c>
      <c r="F85" s="28">
        <v>10</v>
      </c>
      <c r="G85" s="28">
        <v>17</v>
      </c>
    </row>
    <row r="86" spans="2:7" x14ac:dyDescent="0.25">
      <c r="B86" s="15">
        <f t="shared" si="1"/>
        <v>2016</v>
      </c>
      <c r="C86" s="15" t="s">
        <v>13</v>
      </c>
      <c r="D86" s="92" t="s">
        <v>251</v>
      </c>
      <c r="E86" s="91" t="s">
        <v>168</v>
      </c>
      <c r="F86" s="28">
        <v>17</v>
      </c>
      <c r="G86" s="28">
        <v>26</v>
      </c>
    </row>
    <row r="87" spans="2:7" x14ac:dyDescent="0.25">
      <c r="B87" s="15">
        <f t="shared" si="1"/>
        <v>2016</v>
      </c>
      <c r="C87" s="15" t="s">
        <v>13</v>
      </c>
      <c r="D87" s="92" t="s">
        <v>251</v>
      </c>
      <c r="E87" s="91" t="s">
        <v>178</v>
      </c>
      <c r="F87" s="28">
        <v>17</v>
      </c>
      <c r="G87" s="28">
        <v>19</v>
      </c>
    </row>
    <row r="88" spans="2:7" x14ac:dyDescent="0.25">
      <c r="B88" s="15">
        <f t="shared" si="1"/>
        <v>2016</v>
      </c>
      <c r="C88" s="15" t="s">
        <v>13</v>
      </c>
      <c r="D88" s="92" t="s">
        <v>251</v>
      </c>
      <c r="E88" s="91" t="s">
        <v>180</v>
      </c>
      <c r="F88" s="28">
        <v>0</v>
      </c>
      <c r="G88" s="28">
        <v>0</v>
      </c>
    </row>
    <row r="89" spans="2:7" x14ac:dyDescent="0.25">
      <c r="B89" s="15">
        <f t="shared" si="1"/>
        <v>2016</v>
      </c>
      <c r="C89" s="15" t="s">
        <v>13</v>
      </c>
      <c r="D89" s="92" t="s">
        <v>251</v>
      </c>
      <c r="E89" s="91" t="s">
        <v>181</v>
      </c>
      <c r="F89" s="28">
        <v>0</v>
      </c>
      <c r="G89" s="28">
        <v>0</v>
      </c>
    </row>
    <row r="90" spans="2:7" x14ac:dyDescent="0.25">
      <c r="B90" s="15">
        <f t="shared" si="1"/>
        <v>2016</v>
      </c>
      <c r="C90" s="15" t="s">
        <v>13</v>
      </c>
      <c r="D90" s="92" t="s">
        <v>251</v>
      </c>
      <c r="E90" s="91" t="s">
        <v>176</v>
      </c>
      <c r="F90" s="28">
        <v>1</v>
      </c>
      <c r="G90" s="28">
        <v>0</v>
      </c>
    </row>
    <row r="91" spans="2:7" x14ac:dyDescent="0.25">
      <c r="B91" s="15">
        <f t="shared" si="1"/>
        <v>2016</v>
      </c>
      <c r="C91" s="15" t="s">
        <v>13</v>
      </c>
      <c r="D91" s="92" t="s">
        <v>251</v>
      </c>
      <c r="E91" s="91" t="s">
        <v>177</v>
      </c>
      <c r="F91" s="28">
        <v>1</v>
      </c>
      <c r="G91" s="28">
        <v>0</v>
      </c>
    </row>
    <row r="92" spans="2:7" x14ac:dyDescent="0.25">
      <c r="B92" s="15">
        <f t="shared" si="1"/>
        <v>2016</v>
      </c>
      <c r="C92" s="15" t="s">
        <v>13</v>
      </c>
      <c r="D92" s="27" t="s">
        <v>318</v>
      </c>
      <c r="E92" s="91" t="s">
        <v>89</v>
      </c>
      <c r="F92" s="28">
        <v>51</v>
      </c>
      <c r="G92" s="28">
        <v>66</v>
      </c>
    </row>
    <row r="93" spans="2:7" x14ac:dyDescent="0.25">
      <c r="B93" s="15">
        <f t="shared" si="1"/>
        <v>2016</v>
      </c>
      <c r="C93" s="15" t="s">
        <v>13</v>
      </c>
      <c r="D93" s="92" t="s">
        <v>318</v>
      </c>
      <c r="E93" s="91" t="s">
        <v>90</v>
      </c>
      <c r="F93" s="28">
        <v>51</v>
      </c>
      <c r="G93" s="28">
        <v>66</v>
      </c>
    </row>
    <row r="94" spans="2:7" x14ac:dyDescent="0.25">
      <c r="B94" s="15">
        <f t="shared" si="1"/>
        <v>2016</v>
      </c>
      <c r="C94" s="15" t="s">
        <v>13</v>
      </c>
      <c r="D94" s="92" t="s">
        <v>318</v>
      </c>
      <c r="E94" s="91" t="s">
        <v>133</v>
      </c>
      <c r="F94" s="28">
        <v>4</v>
      </c>
      <c r="G94" s="28">
        <v>0</v>
      </c>
    </row>
    <row r="95" spans="2:7" x14ac:dyDescent="0.25">
      <c r="B95" s="15">
        <f t="shared" si="1"/>
        <v>2016</v>
      </c>
      <c r="C95" s="15" t="s">
        <v>13</v>
      </c>
      <c r="D95" s="92" t="s">
        <v>318</v>
      </c>
      <c r="E95" s="91" t="s">
        <v>134</v>
      </c>
      <c r="F95" s="28">
        <v>4</v>
      </c>
      <c r="G95" s="28">
        <v>2</v>
      </c>
    </row>
    <row r="96" spans="2:7" x14ac:dyDescent="0.25">
      <c r="B96" s="15">
        <f t="shared" si="1"/>
        <v>2016</v>
      </c>
      <c r="C96" s="15" t="s">
        <v>13</v>
      </c>
      <c r="D96" s="92" t="s">
        <v>318</v>
      </c>
      <c r="E96" s="91" t="s">
        <v>91</v>
      </c>
      <c r="F96" s="28">
        <v>4</v>
      </c>
      <c r="G96" s="28">
        <v>0</v>
      </c>
    </row>
    <row r="97" spans="2:7" x14ac:dyDescent="0.25">
      <c r="B97" s="15">
        <f t="shared" si="1"/>
        <v>2016</v>
      </c>
      <c r="C97" s="15" t="s">
        <v>13</v>
      </c>
      <c r="D97" s="92" t="s">
        <v>318</v>
      </c>
      <c r="E97" s="91" t="s">
        <v>92</v>
      </c>
      <c r="F97" s="28">
        <v>4</v>
      </c>
      <c r="G97" s="28">
        <v>0</v>
      </c>
    </row>
    <row r="98" spans="2:7" x14ac:dyDescent="0.25">
      <c r="B98" s="15">
        <f t="shared" si="1"/>
        <v>2016</v>
      </c>
      <c r="C98" s="15" t="s">
        <v>13</v>
      </c>
      <c r="D98" s="92" t="s">
        <v>318</v>
      </c>
      <c r="E98" s="91" t="s">
        <v>135</v>
      </c>
      <c r="F98" s="28">
        <v>4</v>
      </c>
      <c r="G98" s="28">
        <v>0</v>
      </c>
    </row>
    <row r="99" spans="2:7" x14ac:dyDescent="0.25">
      <c r="B99" s="15">
        <f t="shared" si="1"/>
        <v>2016</v>
      </c>
      <c r="C99" s="15" t="s">
        <v>13</v>
      </c>
      <c r="D99" s="92" t="s">
        <v>318</v>
      </c>
      <c r="E99" s="91" t="s">
        <v>136</v>
      </c>
      <c r="F99" s="28">
        <v>4</v>
      </c>
      <c r="G99" s="28">
        <v>0</v>
      </c>
    </row>
    <row r="100" spans="2:7" x14ac:dyDescent="0.25">
      <c r="B100" s="15">
        <f t="shared" si="1"/>
        <v>2016</v>
      </c>
      <c r="C100" s="15" t="s">
        <v>13</v>
      </c>
      <c r="D100" s="92" t="s">
        <v>318</v>
      </c>
      <c r="E100" s="91" t="s">
        <v>137</v>
      </c>
      <c r="F100" s="28">
        <v>4</v>
      </c>
      <c r="G100" s="28">
        <v>0</v>
      </c>
    </row>
    <row r="101" spans="2:7" x14ac:dyDescent="0.25">
      <c r="B101" s="15">
        <f t="shared" si="1"/>
        <v>2016</v>
      </c>
      <c r="C101" s="15" t="s">
        <v>13</v>
      </c>
      <c r="D101" s="92" t="s">
        <v>318</v>
      </c>
      <c r="E101" s="91" t="s">
        <v>138</v>
      </c>
      <c r="F101" s="28">
        <v>2</v>
      </c>
      <c r="G101" s="28">
        <v>0</v>
      </c>
    </row>
    <row r="102" spans="2:7" x14ac:dyDescent="0.25">
      <c r="B102" s="15">
        <f t="shared" si="1"/>
        <v>2016</v>
      </c>
      <c r="C102" s="15" t="s">
        <v>13</v>
      </c>
      <c r="D102" s="92" t="s">
        <v>318</v>
      </c>
      <c r="E102" s="91" t="s">
        <v>139</v>
      </c>
      <c r="F102" s="28">
        <v>2</v>
      </c>
      <c r="G102" s="28">
        <v>0</v>
      </c>
    </row>
    <row r="103" spans="2:7" x14ac:dyDescent="0.25">
      <c r="B103" s="15">
        <f t="shared" si="1"/>
        <v>2016</v>
      </c>
      <c r="C103" s="15" t="s">
        <v>13</v>
      </c>
      <c r="D103" s="92" t="s">
        <v>318</v>
      </c>
      <c r="E103" s="91" t="s">
        <v>173</v>
      </c>
      <c r="F103" s="28">
        <v>4</v>
      </c>
      <c r="G103" s="28">
        <v>2</v>
      </c>
    </row>
    <row r="104" spans="2:7" x14ac:dyDescent="0.25">
      <c r="B104" s="15">
        <f t="shared" si="1"/>
        <v>2016</v>
      </c>
      <c r="C104" s="15" t="s">
        <v>13</v>
      </c>
      <c r="D104" s="92" t="s">
        <v>318</v>
      </c>
      <c r="E104" s="91" t="s">
        <v>93</v>
      </c>
      <c r="F104" s="28">
        <v>4</v>
      </c>
      <c r="G104" s="28">
        <v>0</v>
      </c>
    </row>
    <row r="105" spans="2:7" x14ac:dyDescent="0.25">
      <c r="B105" s="15">
        <f t="shared" si="1"/>
        <v>2016</v>
      </c>
      <c r="C105" s="15" t="s">
        <v>13</v>
      </c>
      <c r="D105" s="92" t="s">
        <v>318</v>
      </c>
      <c r="E105" s="91" t="s">
        <v>140</v>
      </c>
      <c r="F105" s="28">
        <v>4</v>
      </c>
      <c r="G105" s="28">
        <v>0</v>
      </c>
    </row>
    <row r="106" spans="2:7" x14ac:dyDescent="0.25">
      <c r="B106" s="15">
        <f t="shared" si="1"/>
        <v>2016</v>
      </c>
      <c r="C106" s="15" t="s">
        <v>13</v>
      </c>
      <c r="D106" s="92" t="s">
        <v>318</v>
      </c>
      <c r="E106" s="91" t="s">
        <v>141</v>
      </c>
      <c r="F106" s="28">
        <v>2</v>
      </c>
      <c r="G106" s="28">
        <v>0</v>
      </c>
    </row>
    <row r="107" spans="2:7" x14ac:dyDescent="0.25">
      <c r="B107" s="15">
        <f t="shared" si="1"/>
        <v>2016</v>
      </c>
      <c r="C107" s="15" t="s">
        <v>13</v>
      </c>
      <c r="D107" s="92" t="s">
        <v>318</v>
      </c>
      <c r="E107" s="91" t="s">
        <v>142</v>
      </c>
      <c r="F107" s="28">
        <v>4</v>
      </c>
      <c r="G107" s="28">
        <v>0</v>
      </c>
    </row>
    <row r="108" spans="2:7" x14ac:dyDescent="0.25">
      <c r="B108" s="15">
        <f t="shared" si="1"/>
        <v>2016</v>
      </c>
      <c r="C108" s="15" t="s">
        <v>13</v>
      </c>
      <c r="D108" s="92" t="s">
        <v>318</v>
      </c>
      <c r="E108" s="91" t="s">
        <v>143</v>
      </c>
      <c r="F108" s="28">
        <v>2</v>
      </c>
      <c r="G108" s="28">
        <v>0</v>
      </c>
    </row>
    <row r="109" spans="2:7" x14ac:dyDescent="0.25">
      <c r="B109" s="15">
        <f t="shared" si="1"/>
        <v>2016</v>
      </c>
      <c r="C109" s="15" t="s">
        <v>13</v>
      </c>
      <c r="D109" s="92" t="s">
        <v>318</v>
      </c>
      <c r="E109" s="91" t="s">
        <v>144</v>
      </c>
      <c r="F109" s="28">
        <v>22</v>
      </c>
      <c r="G109" s="28">
        <v>32</v>
      </c>
    </row>
    <row r="110" spans="2:7" x14ac:dyDescent="0.25">
      <c r="B110" s="15">
        <f t="shared" si="1"/>
        <v>2016</v>
      </c>
      <c r="C110" s="15" t="s">
        <v>13</v>
      </c>
      <c r="D110" s="92" t="s">
        <v>318</v>
      </c>
      <c r="E110" s="91" t="s">
        <v>145</v>
      </c>
      <c r="F110" s="28">
        <v>18</v>
      </c>
      <c r="G110" s="28">
        <v>30</v>
      </c>
    </row>
    <row r="111" spans="2:7" x14ac:dyDescent="0.25">
      <c r="B111" s="15">
        <f t="shared" si="1"/>
        <v>2016</v>
      </c>
      <c r="C111" s="15" t="s">
        <v>13</v>
      </c>
      <c r="D111" s="92" t="s">
        <v>318</v>
      </c>
      <c r="E111" s="91" t="s">
        <v>146</v>
      </c>
      <c r="F111" s="28">
        <v>2</v>
      </c>
      <c r="G111" s="28">
        <v>1</v>
      </c>
    </row>
    <row r="112" spans="2:7" x14ac:dyDescent="0.25">
      <c r="B112" s="15">
        <f t="shared" si="1"/>
        <v>2016</v>
      </c>
      <c r="C112" s="15" t="s">
        <v>13</v>
      </c>
      <c r="D112" s="92" t="s">
        <v>318</v>
      </c>
      <c r="E112" s="91" t="s">
        <v>147</v>
      </c>
      <c r="F112" s="28">
        <v>4</v>
      </c>
      <c r="G112" s="28">
        <v>0</v>
      </c>
    </row>
    <row r="113" spans="2:7" x14ac:dyDescent="0.25">
      <c r="B113" s="15">
        <f t="shared" si="1"/>
        <v>2016</v>
      </c>
      <c r="C113" s="15" t="s">
        <v>13</v>
      </c>
      <c r="D113" s="92" t="s">
        <v>318</v>
      </c>
      <c r="E113" s="91" t="s">
        <v>148</v>
      </c>
      <c r="F113" s="28">
        <v>2</v>
      </c>
      <c r="G113" s="28">
        <v>0</v>
      </c>
    </row>
    <row r="114" spans="2:7" x14ac:dyDescent="0.25">
      <c r="B114" s="15">
        <f t="shared" si="1"/>
        <v>2016</v>
      </c>
      <c r="C114" s="15" t="s">
        <v>13</v>
      </c>
      <c r="D114" s="92" t="s">
        <v>318</v>
      </c>
      <c r="E114" s="91" t="s">
        <v>94</v>
      </c>
      <c r="F114" s="28">
        <v>4</v>
      </c>
      <c r="G114" s="28">
        <v>0</v>
      </c>
    </row>
    <row r="115" spans="2:7" x14ac:dyDescent="0.25">
      <c r="B115" s="15">
        <f t="shared" si="1"/>
        <v>2016</v>
      </c>
      <c r="C115" s="15" t="s">
        <v>13</v>
      </c>
      <c r="D115" s="92" t="s">
        <v>318</v>
      </c>
      <c r="E115" s="91" t="s">
        <v>149</v>
      </c>
      <c r="F115" s="28">
        <v>4</v>
      </c>
      <c r="G115" s="28">
        <v>0</v>
      </c>
    </row>
    <row r="116" spans="2:7" x14ac:dyDescent="0.25">
      <c r="B116" s="15">
        <f t="shared" si="1"/>
        <v>2016</v>
      </c>
      <c r="C116" s="15" t="s">
        <v>13</v>
      </c>
      <c r="D116" s="92" t="s">
        <v>318</v>
      </c>
      <c r="E116" s="91" t="s">
        <v>150</v>
      </c>
      <c r="F116" s="28">
        <v>4</v>
      </c>
      <c r="G116" s="28">
        <v>0</v>
      </c>
    </row>
    <row r="117" spans="2:7" x14ac:dyDescent="0.25">
      <c r="B117" s="15">
        <f t="shared" si="1"/>
        <v>2016</v>
      </c>
      <c r="C117" s="15" t="s">
        <v>13</v>
      </c>
      <c r="D117" s="92" t="s">
        <v>318</v>
      </c>
      <c r="E117" s="91" t="s">
        <v>151</v>
      </c>
      <c r="F117" s="28">
        <v>0</v>
      </c>
      <c r="G117" s="28">
        <v>0</v>
      </c>
    </row>
    <row r="118" spans="2:7" x14ac:dyDescent="0.25">
      <c r="B118" s="15">
        <f t="shared" si="1"/>
        <v>2016</v>
      </c>
      <c r="C118" s="15" t="s">
        <v>13</v>
      </c>
      <c r="D118" s="92" t="s">
        <v>318</v>
      </c>
      <c r="E118" s="91" t="s">
        <v>152</v>
      </c>
      <c r="F118" s="28">
        <v>20</v>
      </c>
      <c r="G118" s="28">
        <v>26</v>
      </c>
    </row>
    <row r="119" spans="2:7" x14ac:dyDescent="0.25">
      <c r="B119" s="15">
        <f t="shared" si="1"/>
        <v>2016</v>
      </c>
      <c r="C119" s="15" t="s">
        <v>13</v>
      </c>
      <c r="D119" s="92" t="s">
        <v>318</v>
      </c>
      <c r="E119" s="91" t="s">
        <v>153</v>
      </c>
      <c r="F119" s="28">
        <v>6</v>
      </c>
      <c r="G119" s="28">
        <v>30</v>
      </c>
    </row>
    <row r="120" spans="2:7" x14ac:dyDescent="0.25">
      <c r="B120" s="15">
        <f t="shared" si="1"/>
        <v>2016</v>
      </c>
      <c r="C120" s="15" t="s">
        <v>13</v>
      </c>
      <c r="D120" s="92" t="s">
        <v>318</v>
      </c>
      <c r="E120" s="91" t="s">
        <v>174</v>
      </c>
      <c r="F120" s="28">
        <v>23</v>
      </c>
      <c r="G120" s="28">
        <v>33</v>
      </c>
    </row>
    <row r="121" spans="2:7" x14ac:dyDescent="0.25">
      <c r="B121" s="15">
        <f t="shared" si="1"/>
        <v>2016</v>
      </c>
      <c r="C121" s="15" t="s">
        <v>13</v>
      </c>
      <c r="D121" s="92" t="s">
        <v>318</v>
      </c>
      <c r="E121" s="91" t="s">
        <v>95</v>
      </c>
      <c r="F121" s="28">
        <v>0</v>
      </c>
      <c r="G121" s="28">
        <v>0</v>
      </c>
    </row>
    <row r="122" spans="2:7" x14ac:dyDescent="0.25">
      <c r="B122" s="15">
        <f t="shared" si="1"/>
        <v>2016</v>
      </c>
      <c r="C122" s="15" t="s">
        <v>13</v>
      </c>
      <c r="D122" s="92" t="s">
        <v>318</v>
      </c>
      <c r="E122" s="91" t="s">
        <v>154</v>
      </c>
      <c r="F122" s="28">
        <v>18</v>
      </c>
      <c r="G122" s="28">
        <v>30</v>
      </c>
    </row>
    <row r="123" spans="2:7" x14ac:dyDescent="0.25">
      <c r="B123" s="15">
        <f t="shared" si="1"/>
        <v>2016</v>
      </c>
      <c r="C123" s="15" t="s">
        <v>13</v>
      </c>
      <c r="D123" s="92" t="s">
        <v>318</v>
      </c>
      <c r="E123" s="91" t="s">
        <v>155</v>
      </c>
      <c r="F123" s="28">
        <v>18</v>
      </c>
      <c r="G123" s="28">
        <v>30</v>
      </c>
    </row>
    <row r="124" spans="2:7" x14ac:dyDescent="0.25">
      <c r="B124" s="15">
        <f t="shared" si="1"/>
        <v>2016</v>
      </c>
      <c r="C124" s="15" t="s">
        <v>13</v>
      </c>
      <c r="D124" s="92" t="s">
        <v>318</v>
      </c>
      <c r="E124" s="91" t="s">
        <v>156</v>
      </c>
      <c r="F124" s="28">
        <v>23</v>
      </c>
      <c r="G124" s="28">
        <v>35</v>
      </c>
    </row>
    <row r="125" spans="2:7" x14ac:dyDescent="0.25">
      <c r="B125" s="15">
        <f t="shared" si="1"/>
        <v>2016</v>
      </c>
      <c r="C125" s="15" t="s">
        <v>13</v>
      </c>
      <c r="D125" s="92" t="s">
        <v>318</v>
      </c>
      <c r="E125" s="91" t="s">
        <v>157</v>
      </c>
      <c r="F125" s="28">
        <v>21</v>
      </c>
      <c r="G125" s="28">
        <v>31</v>
      </c>
    </row>
    <row r="126" spans="2:7" x14ac:dyDescent="0.25">
      <c r="B126" s="15">
        <f t="shared" si="1"/>
        <v>2016</v>
      </c>
      <c r="C126" s="15" t="s">
        <v>13</v>
      </c>
      <c r="D126" s="92" t="s">
        <v>318</v>
      </c>
      <c r="E126" s="91" t="s">
        <v>158</v>
      </c>
      <c r="F126" s="28">
        <v>18</v>
      </c>
      <c r="G126" s="28">
        <v>30</v>
      </c>
    </row>
    <row r="127" spans="2:7" x14ac:dyDescent="0.25">
      <c r="B127" s="15">
        <f t="shared" si="1"/>
        <v>2016</v>
      </c>
      <c r="C127" s="15" t="s">
        <v>13</v>
      </c>
      <c r="D127" s="92" t="s">
        <v>318</v>
      </c>
      <c r="E127" s="91" t="s">
        <v>175</v>
      </c>
      <c r="F127" s="28">
        <v>6</v>
      </c>
      <c r="G127" s="28">
        <v>30</v>
      </c>
    </row>
    <row r="128" spans="2:7" x14ac:dyDescent="0.25">
      <c r="B128" s="15">
        <f t="shared" si="1"/>
        <v>2016</v>
      </c>
      <c r="C128" s="15" t="s">
        <v>13</v>
      </c>
      <c r="D128" s="92" t="s">
        <v>318</v>
      </c>
      <c r="E128" s="91" t="s">
        <v>159</v>
      </c>
      <c r="F128" s="28">
        <v>2</v>
      </c>
      <c r="G128" s="28">
        <v>0</v>
      </c>
    </row>
    <row r="129" spans="2:7" x14ac:dyDescent="0.25">
      <c r="B129" s="15">
        <f t="shared" si="1"/>
        <v>2016</v>
      </c>
      <c r="C129" s="15" t="s">
        <v>13</v>
      </c>
      <c r="D129" s="92" t="s">
        <v>318</v>
      </c>
      <c r="E129" s="91" t="s">
        <v>160</v>
      </c>
      <c r="F129" s="28">
        <v>26</v>
      </c>
      <c r="G129" s="28">
        <v>42</v>
      </c>
    </row>
    <row r="130" spans="2:7" x14ac:dyDescent="0.25">
      <c r="B130" s="15">
        <f t="shared" si="1"/>
        <v>2016</v>
      </c>
      <c r="C130" s="15" t="s">
        <v>13</v>
      </c>
      <c r="D130" s="92" t="s">
        <v>318</v>
      </c>
      <c r="E130" s="91" t="s">
        <v>166</v>
      </c>
      <c r="F130" s="28">
        <v>10</v>
      </c>
      <c r="G130" s="28">
        <v>17</v>
      </c>
    </row>
    <row r="131" spans="2:7" x14ac:dyDescent="0.25">
      <c r="B131" s="15">
        <f t="shared" si="1"/>
        <v>2016</v>
      </c>
      <c r="C131" s="15" t="s">
        <v>13</v>
      </c>
      <c r="D131" s="92" t="s">
        <v>318</v>
      </c>
      <c r="E131" s="91" t="s">
        <v>168</v>
      </c>
      <c r="F131" s="28">
        <v>18</v>
      </c>
      <c r="G131" s="28">
        <v>30</v>
      </c>
    </row>
    <row r="132" spans="2:7" x14ac:dyDescent="0.25">
      <c r="B132" s="15">
        <f t="shared" ref="B132:B150" si="2">B131</f>
        <v>2016</v>
      </c>
      <c r="C132" s="15" t="s">
        <v>13</v>
      </c>
      <c r="D132" s="92" t="s">
        <v>318</v>
      </c>
      <c r="E132" s="91" t="s">
        <v>178</v>
      </c>
      <c r="F132" s="28">
        <v>18</v>
      </c>
      <c r="G132" s="28">
        <v>30</v>
      </c>
    </row>
    <row r="133" spans="2:7" x14ac:dyDescent="0.25">
      <c r="B133" s="15">
        <f t="shared" si="2"/>
        <v>2016</v>
      </c>
      <c r="C133" s="15" t="s">
        <v>13</v>
      </c>
      <c r="D133" s="92" t="s">
        <v>318</v>
      </c>
      <c r="E133" s="91" t="s">
        <v>180</v>
      </c>
      <c r="F133" s="28">
        <v>0</v>
      </c>
      <c r="G133" s="28">
        <v>0</v>
      </c>
    </row>
    <row r="134" spans="2:7" x14ac:dyDescent="0.25">
      <c r="B134" s="15">
        <f t="shared" si="2"/>
        <v>2016</v>
      </c>
      <c r="C134" s="15" t="s">
        <v>13</v>
      </c>
      <c r="D134" s="92" t="s">
        <v>318</v>
      </c>
      <c r="E134" s="91" t="s">
        <v>181</v>
      </c>
      <c r="F134" s="28">
        <v>0</v>
      </c>
      <c r="G134" s="28">
        <v>0</v>
      </c>
    </row>
    <row r="135" spans="2:7" x14ac:dyDescent="0.25">
      <c r="B135" s="15">
        <f t="shared" si="2"/>
        <v>2016</v>
      </c>
      <c r="C135" s="15" t="s">
        <v>13</v>
      </c>
      <c r="D135" s="92" t="s">
        <v>318</v>
      </c>
      <c r="E135" s="91" t="s">
        <v>176</v>
      </c>
      <c r="F135" s="28">
        <v>1</v>
      </c>
      <c r="G135" s="28">
        <v>0</v>
      </c>
    </row>
    <row r="136" spans="2:7" x14ac:dyDescent="0.25">
      <c r="B136" s="15">
        <f t="shared" si="2"/>
        <v>2016</v>
      </c>
      <c r="C136" s="15" t="s">
        <v>13</v>
      </c>
      <c r="D136" s="92" t="s">
        <v>318</v>
      </c>
      <c r="E136" s="91" t="s">
        <v>177</v>
      </c>
      <c r="F136" s="28">
        <v>1</v>
      </c>
      <c r="G136" s="28">
        <v>0</v>
      </c>
    </row>
    <row r="137" spans="2:7" x14ac:dyDescent="0.25">
      <c r="B137" s="15" t="e">
        <f>#REF!</f>
        <v>#REF!</v>
      </c>
      <c r="C137" s="15" t="s">
        <v>13</v>
      </c>
      <c r="D137" s="27" t="s">
        <v>253</v>
      </c>
      <c r="E137" s="91" t="s">
        <v>89</v>
      </c>
      <c r="F137" s="28">
        <v>46</v>
      </c>
      <c r="G137" s="28">
        <v>30</v>
      </c>
    </row>
    <row r="138" spans="2:7" x14ac:dyDescent="0.25">
      <c r="B138" s="15" t="e">
        <f t="shared" si="2"/>
        <v>#REF!</v>
      </c>
      <c r="C138" s="15" t="s">
        <v>13</v>
      </c>
      <c r="D138" s="92" t="s">
        <v>253</v>
      </c>
      <c r="E138" s="91" t="s">
        <v>90</v>
      </c>
      <c r="F138" s="28">
        <v>46</v>
      </c>
      <c r="G138" s="28">
        <v>30</v>
      </c>
    </row>
    <row r="139" spans="2:7" x14ac:dyDescent="0.25">
      <c r="B139" s="15" t="e">
        <f t="shared" si="2"/>
        <v>#REF!</v>
      </c>
      <c r="C139" s="15" t="s">
        <v>13</v>
      </c>
      <c r="D139" s="92" t="s">
        <v>253</v>
      </c>
      <c r="E139" s="91" t="s">
        <v>133</v>
      </c>
      <c r="F139" s="28">
        <v>5</v>
      </c>
      <c r="G139" s="28">
        <v>0</v>
      </c>
    </row>
    <row r="140" spans="2:7" x14ac:dyDescent="0.25">
      <c r="B140" s="15" t="e">
        <f t="shared" si="2"/>
        <v>#REF!</v>
      </c>
      <c r="C140" s="15" t="s">
        <v>13</v>
      </c>
      <c r="D140" s="92" t="s">
        <v>253</v>
      </c>
      <c r="E140" s="91" t="s">
        <v>134</v>
      </c>
      <c r="F140" s="28">
        <v>5</v>
      </c>
      <c r="G140" s="28">
        <v>0</v>
      </c>
    </row>
    <row r="141" spans="2:7" x14ac:dyDescent="0.25">
      <c r="B141" s="15" t="e">
        <f t="shared" si="2"/>
        <v>#REF!</v>
      </c>
      <c r="C141" s="15" t="s">
        <v>13</v>
      </c>
      <c r="D141" s="92" t="s">
        <v>253</v>
      </c>
      <c r="E141" s="91" t="s">
        <v>91</v>
      </c>
      <c r="F141" s="28">
        <v>5</v>
      </c>
      <c r="G141" s="28">
        <v>0</v>
      </c>
    </row>
    <row r="142" spans="2:7" x14ac:dyDescent="0.25">
      <c r="B142" s="15" t="e">
        <f t="shared" si="2"/>
        <v>#REF!</v>
      </c>
      <c r="C142" s="15" t="s">
        <v>13</v>
      </c>
      <c r="D142" s="92" t="s">
        <v>253</v>
      </c>
      <c r="E142" s="91" t="s">
        <v>92</v>
      </c>
      <c r="F142" s="28">
        <v>5</v>
      </c>
      <c r="G142" s="28">
        <v>0</v>
      </c>
    </row>
    <row r="143" spans="2:7" x14ac:dyDescent="0.25">
      <c r="B143" s="15" t="e">
        <f t="shared" si="2"/>
        <v>#REF!</v>
      </c>
      <c r="C143" s="15" t="s">
        <v>13</v>
      </c>
      <c r="D143" s="92" t="s">
        <v>253</v>
      </c>
      <c r="E143" s="91" t="s">
        <v>135</v>
      </c>
      <c r="F143" s="28">
        <v>5</v>
      </c>
      <c r="G143" s="28">
        <v>0</v>
      </c>
    </row>
    <row r="144" spans="2:7" x14ac:dyDescent="0.25">
      <c r="B144" s="15" t="e">
        <f t="shared" si="2"/>
        <v>#REF!</v>
      </c>
      <c r="C144" s="15" t="s">
        <v>13</v>
      </c>
      <c r="D144" s="92" t="s">
        <v>253</v>
      </c>
      <c r="E144" s="91" t="s">
        <v>136</v>
      </c>
      <c r="F144" s="28">
        <v>5</v>
      </c>
      <c r="G144" s="28">
        <v>0</v>
      </c>
    </row>
    <row r="145" spans="2:7" x14ac:dyDescent="0.25">
      <c r="B145" s="15" t="e">
        <f t="shared" si="2"/>
        <v>#REF!</v>
      </c>
      <c r="C145" s="15" t="s">
        <v>13</v>
      </c>
      <c r="D145" s="92" t="s">
        <v>253</v>
      </c>
      <c r="E145" s="91" t="s">
        <v>137</v>
      </c>
      <c r="F145" s="28">
        <v>2</v>
      </c>
      <c r="G145" s="28">
        <v>0</v>
      </c>
    </row>
    <row r="146" spans="2:7" x14ac:dyDescent="0.25">
      <c r="B146" s="15" t="e">
        <f t="shared" si="2"/>
        <v>#REF!</v>
      </c>
      <c r="C146" s="15" t="s">
        <v>13</v>
      </c>
      <c r="D146" s="92" t="s">
        <v>253</v>
      </c>
      <c r="E146" s="91" t="s">
        <v>138</v>
      </c>
      <c r="F146" s="28">
        <v>2</v>
      </c>
      <c r="G146" s="28">
        <v>0</v>
      </c>
    </row>
    <row r="147" spans="2:7" x14ac:dyDescent="0.25">
      <c r="B147" s="15" t="e">
        <f t="shared" si="2"/>
        <v>#REF!</v>
      </c>
      <c r="C147" s="15" t="s">
        <v>13</v>
      </c>
      <c r="D147" s="92" t="s">
        <v>253</v>
      </c>
      <c r="E147" s="91" t="s">
        <v>139</v>
      </c>
      <c r="F147" s="28">
        <v>2</v>
      </c>
      <c r="G147" s="28">
        <v>0</v>
      </c>
    </row>
    <row r="148" spans="2:7" x14ac:dyDescent="0.25">
      <c r="B148" s="15" t="e">
        <f t="shared" si="2"/>
        <v>#REF!</v>
      </c>
      <c r="C148" s="15" t="s">
        <v>13</v>
      </c>
      <c r="D148" s="92" t="s">
        <v>253</v>
      </c>
      <c r="E148" s="91" t="s">
        <v>173</v>
      </c>
      <c r="F148" s="28">
        <v>2</v>
      </c>
      <c r="G148" s="28">
        <v>2</v>
      </c>
    </row>
    <row r="149" spans="2:7" x14ac:dyDescent="0.25">
      <c r="B149" s="15" t="e">
        <f t="shared" si="2"/>
        <v>#REF!</v>
      </c>
      <c r="C149" s="15" t="s">
        <v>13</v>
      </c>
      <c r="D149" s="92" t="s">
        <v>253</v>
      </c>
      <c r="E149" s="91" t="s">
        <v>93</v>
      </c>
      <c r="F149" s="28">
        <v>5</v>
      </c>
      <c r="G149" s="28">
        <v>0</v>
      </c>
    </row>
    <row r="150" spans="2:7" x14ac:dyDescent="0.25">
      <c r="B150" s="15" t="e">
        <f t="shared" si="2"/>
        <v>#REF!</v>
      </c>
      <c r="C150" s="15" t="s">
        <v>13</v>
      </c>
      <c r="D150" s="92" t="s">
        <v>253</v>
      </c>
      <c r="E150" s="91" t="s">
        <v>140</v>
      </c>
      <c r="F150" s="28">
        <v>5</v>
      </c>
      <c r="G150" s="28">
        <v>0</v>
      </c>
    </row>
    <row r="151" spans="2:7" x14ac:dyDescent="0.25">
      <c r="B151" s="15" t="e">
        <f t="shared" ref="B151:B214" si="3">B150</f>
        <v>#REF!</v>
      </c>
      <c r="C151" s="15" t="s">
        <v>13</v>
      </c>
      <c r="D151" s="92" t="s">
        <v>253</v>
      </c>
      <c r="E151" s="91" t="s">
        <v>141</v>
      </c>
      <c r="F151" s="28">
        <v>2</v>
      </c>
      <c r="G151" s="28">
        <v>0</v>
      </c>
    </row>
    <row r="152" spans="2:7" x14ac:dyDescent="0.25">
      <c r="B152" s="15" t="e">
        <f t="shared" si="3"/>
        <v>#REF!</v>
      </c>
      <c r="C152" s="15" t="s">
        <v>13</v>
      </c>
      <c r="D152" s="92" t="s">
        <v>253</v>
      </c>
      <c r="E152" s="91" t="s">
        <v>142</v>
      </c>
      <c r="F152" s="28">
        <v>5</v>
      </c>
      <c r="G152" s="28">
        <v>0</v>
      </c>
    </row>
    <row r="153" spans="2:7" x14ac:dyDescent="0.25">
      <c r="B153" s="15" t="e">
        <f t="shared" si="3"/>
        <v>#REF!</v>
      </c>
      <c r="C153" s="15" t="s">
        <v>13</v>
      </c>
      <c r="D153" s="92" t="s">
        <v>253</v>
      </c>
      <c r="E153" s="91" t="s">
        <v>143</v>
      </c>
      <c r="F153" s="28">
        <v>2</v>
      </c>
      <c r="G153" s="28">
        <v>0</v>
      </c>
    </row>
    <row r="154" spans="2:7" x14ac:dyDescent="0.25">
      <c r="B154" s="15" t="e">
        <f t="shared" si="3"/>
        <v>#REF!</v>
      </c>
      <c r="C154" s="15" t="s">
        <v>13</v>
      </c>
      <c r="D154" s="92" t="s">
        <v>253</v>
      </c>
      <c r="E154" s="91" t="s">
        <v>144</v>
      </c>
      <c r="F154" s="28">
        <v>20</v>
      </c>
      <c r="G154" s="28">
        <v>21</v>
      </c>
    </row>
    <row r="155" spans="2:7" x14ac:dyDescent="0.25">
      <c r="B155" s="15" t="e">
        <f t="shared" si="3"/>
        <v>#REF!</v>
      </c>
      <c r="C155" s="15" t="s">
        <v>13</v>
      </c>
      <c r="D155" s="92" t="s">
        <v>253</v>
      </c>
      <c r="E155" s="91" t="s">
        <v>145</v>
      </c>
      <c r="F155" s="28">
        <v>17</v>
      </c>
      <c r="G155" s="28">
        <v>20</v>
      </c>
    </row>
    <row r="156" spans="2:7" x14ac:dyDescent="0.25">
      <c r="B156" s="15" t="e">
        <f t="shared" si="3"/>
        <v>#REF!</v>
      </c>
      <c r="C156" s="15" t="s">
        <v>13</v>
      </c>
      <c r="D156" s="92" t="s">
        <v>253</v>
      </c>
      <c r="E156" s="91" t="s">
        <v>146</v>
      </c>
      <c r="F156" s="28">
        <v>2</v>
      </c>
      <c r="G156" s="28">
        <v>1</v>
      </c>
    </row>
    <row r="157" spans="2:7" x14ac:dyDescent="0.25">
      <c r="B157" s="15" t="e">
        <f t="shared" si="3"/>
        <v>#REF!</v>
      </c>
      <c r="C157" s="15" t="s">
        <v>13</v>
      </c>
      <c r="D157" s="92" t="s">
        <v>253</v>
      </c>
      <c r="E157" s="91" t="s">
        <v>147</v>
      </c>
      <c r="F157" s="28">
        <v>5</v>
      </c>
      <c r="G157" s="28">
        <v>0</v>
      </c>
    </row>
    <row r="158" spans="2:7" x14ac:dyDescent="0.25">
      <c r="B158" s="15" t="e">
        <f t="shared" si="3"/>
        <v>#REF!</v>
      </c>
      <c r="C158" s="15" t="s">
        <v>13</v>
      </c>
      <c r="D158" s="92" t="s">
        <v>253</v>
      </c>
      <c r="E158" s="91" t="s">
        <v>148</v>
      </c>
      <c r="F158" s="28">
        <v>2</v>
      </c>
      <c r="G158" s="28">
        <v>0</v>
      </c>
    </row>
    <row r="159" spans="2:7" x14ac:dyDescent="0.25">
      <c r="B159" s="15" t="e">
        <f t="shared" si="3"/>
        <v>#REF!</v>
      </c>
      <c r="C159" s="15" t="s">
        <v>13</v>
      </c>
      <c r="D159" s="92" t="s">
        <v>253</v>
      </c>
      <c r="E159" s="91" t="s">
        <v>94</v>
      </c>
      <c r="F159" s="28">
        <v>5</v>
      </c>
      <c r="G159" s="28">
        <v>0</v>
      </c>
    </row>
    <row r="160" spans="2:7" x14ac:dyDescent="0.25">
      <c r="B160" s="15" t="e">
        <f t="shared" si="3"/>
        <v>#REF!</v>
      </c>
      <c r="C160" s="15" t="s">
        <v>13</v>
      </c>
      <c r="D160" s="92" t="s">
        <v>253</v>
      </c>
      <c r="E160" s="91" t="s">
        <v>149</v>
      </c>
      <c r="F160" s="28">
        <v>5</v>
      </c>
      <c r="G160" s="28">
        <v>0</v>
      </c>
    </row>
    <row r="161" spans="2:7" x14ac:dyDescent="0.25">
      <c r="B161" s="15" t="e">
        <f t="shared" si="3"/>
        <v>#REF!</v>
      </c>
      <c r="C161" s="15" t="s">
        <v>13</v>
      </c>
      <c r="D161" s="92" t="s">
        <v>253</v>
      </c>
      <c r="E161" s="91" t="s">
        <v>150</v>
      </c>
      <c r="F161" s="28">
        <v>5</v>
      </c>
      <c r="G161" s="28">
        <v>0</v>
      </c>
    </row>
    <row r="162" spans="2:7" x14ac:dyDescent="0.25">
      <c r="B162" s="15" t="e">
        <f t="shared" si="3"/>
        <v>#REF!</v>
      </c>
      <c r="C162" s="15" t="s">
        <v>13</v>
      </c>
      <c r="D162" s="92" t="s">
        <v>253</v>
      </c>
      <c r="E162" s="91" t="s">
        <v>151</v>
      </c>
      <c r="F162" s="28">
        <v>0</v>
      </c>
      <c r="G162" s="28">
        <v>0</v>
      </c>
    </row>
    <row r="163" spans="2:7" x14ac:dyDescent="0.25">
      <c r="B163" s="15" t="e">
        <f t="shared" si="3"/>
        <v>#REF!</v>
      </c>
      <c r="C163" s="15" t="s">
        <v>13</v>
      </c>
      <c r="D163" s="92" t="s">
        <v>253</v>
      </c>
      <c r="E163" s="91" t="s">
        <v>152</v>
      </c>
      <c r="F163" s="28">
        <v>20</v>
      </c>
      <c r="G163" s="28">
        <v>20</v>
      </c>
    </row>
    <row r="164" spans="2:7" x14ac:dyDescent="0.25">
      <c r="B164" s="15" t="e">
        <f t="shared" si="3"/>
        <v>#REF!</v>
      </c>
      <c r="C164" s="15" t="s">
        <v>13</v>
      </c>
      <c r="D164" s="92" t="s">
        <v>253</v>
      </c>
      <c r="E164" s="91" t="s">
        <v>153</v>
      </c>
      <c r="F164" s="28">
        <v>8</v>
      </c>
      <c r="G164" s="28">
        <v>19</v>
      </c>
    </row>
    <row r="165" spans="2:7" x14ac:dyDescent="0.25">
      <c r="B165" s="15" t="e">
        <f t="shared" si="3"/>
        <v>#REF!</v>
      </c>
      <c r="C165" s="15" t="s">
        <v>13</v>
      </c>
      <c r="D165" s="92" t="s">
        <v>253</v>
      </c>
      <c r="E165" s="91" t="s">
        <v>174</v>
      </c>
      <c r="F165" s="28">
        <v>19</v>
      </c>
      <c r="G165" s="28">
        <v>24</v>
      </c>
    </row>
    <row r="166" spans="2:7" x14ac:dyDescent="0.25">
      <c r="B166" s="15" t="e">
        <f t="shared" si="3"/>
        <v>#REF!</v>
      </c>
      <c r="C166" s="15" t="s">
        <v>13</v>
      </c>
      <c r="D166" s="92" t="s">
        <v>253</v>
      </c>
      <c r="E166" s="91" t="s">
        <v>95</v>
      </c>
      <c r="F166" s="28">
        <v>0</v>
      </c>
      <c r="G166" s="28">
        <v>0</v>
      </c>
    </row>
    <row r="167" spans="2:7" x14ac:dyDescent="0.25">
      <c r="B167" s="15" t="e">
        <f t="shared" si="3"/>
        <v>#REF!</v>
      </c>
      <c r="C167" s="15" t="s">
        <v>13</v>
      </c>
      <c r="D167" s="92" t="s">
        <v>253</v>
      </c>
      <c r="E167" s="91" t="s">
        <v>154</v>
      </c>
      <c r="F167" s="28">
        <v>17</v>
      </c>
      <c r="G167" s="28">
        <v>20</v>
      </c>
    </row>
    <row r="168" spans="2:7" x14ac:dyDescent="0.25">
      <c r="B168" s="15" t="e">
        <f t="shared" si="3"/>
        <v>#REF!</v>
      </c>
      <c r="C168" s="15" t="s">
        <v>13</v>
      </c>
      <c r="D168" s="92" t="s">
        <v>253</v>
      </c>
      <c r="E168" s="91" t="s">
        <v>155</v>
      </c>
      <c r="F168" s="28">
        <v>17</v>
      </c>
      <c r="G168" s="28">
        <v>20</v>
      </c>
    </row>
    <row r="169" spans="2:7" x14ac:dyDescent="0.25">
      <c r="B169" s="15" t="e">
        <f t="shared" si="3"/>
        <v>#REF!</v>
      </c>
      <c r="C169" s="15" t="s">
        <v>13</v>
      </c>
      <c r="D169" s="92" t="s">
        <v>253</v>
      </c>
      <c r="E169" s="91" t="s">
        <v>156</v>
      </c>
      <c r="F169" s="28">
        <v>21</v>
      </c>
      <c r="G169" s="28">
        <v>19</v>
      </c>
    </row>
    <row r="170" spans="2:7" x14ac:dyDescent="0.25">
      <c r="B170" s="15" t="e">
        <f t="shared" si="3"/>
        <v>#REF!</v>
      </c>
      <c r="C170" s="15" t="s">
        <v>13</v>
      </c>
      <c r="D170" s="92" t="s">
        <v>253</v>
      </c>
      <c r="E170" s="91" t="s">
        <v>157</v>
      </c>
      <c r="F170" s="28">
        <v>19</v>
      </c>
      <c r="G170" s="28">
        <v>18</v>
      </c>
    </row>
    <row r="171" spans="2:7" x14ac:dyDescent="0.25">
      <c r="B171" s="15" t="e">
        <f t="shared" si="3"/>
        <v>#REF!</v>
      </c>
      <c r="C171" s="15" t="s">
        <v>13</v>
      </c>
      <c r="D171" s="92" t="s">
        <v>253</v>
      </c>
      <c r="E171" s="91" t="s">
        <v>158</v>
      </c>
      <c r="F171" s="28">
        <v>17</v>
      </c>
      <c r="G171" s="28">
        <v>20</v>
      </c>
    </row>
    <row r="172" spans="2:7" x14ac:dyDescent="0.25">
      <c r="B172" s="15" t="e">
        <f t="shared" si="3"/>
        <v>#REF!</v>
      </c>
      <c r="C172" s="15" t="s">
        <v>13</v>
      </c>
      <c r="D172" s="92" t="s">
        <v>253</v>
      </c>
      <c r="E172" s="91" t="s">
        <v>175</v>
      </c>
      <c r="F172" s="28">
        <v>8</v>
      </c>
      <c r="G172" s="28">
        <v>19</v>
      </c>
    </row>
    <row r="173" spans="2:7" x14ac:dyDescent="0.25">
      <c r="B173" s="15" t="e">
        <f t="shared" si="3"/>
        <v>#REF!</v>
      </c>
      <c r="C173" s="15" t="s">
        <v>13</v>
      </c>
      <c r="D173" s="92" t="s">
        <v>253</v>
      </c>
      <c r="E173" s="91" t="s">
        <v>159</v>
      </c>
      <c r="F173" s="28">
        <v>3</v>
      </c>
      <c r="G173" s="28">
        <v>0</v>
      </c>
    </row>
    <row r="174" spans="2:7" x14ac:dyDescent="0.25">
      <c r="B174" s="15" t="e">
        <f t="shared" si="3"/>
        <v>#REF!</v>
      </c>
      <c r="C174" s="15" t="s">
        <v>13</v>
      </c>
      <c r="D174" s="92" t="s">
        <v>253</v>
      </c>
      <c r="E174" s="91" t="s">
        <v>160</v>
      </c>
      <c r="F174" s="28">
        <v>26</v>
      </c>
      <c r="G174" s="28">
        <v>22</v>
      </c>
    </row>
    <row r="175" spans="2:7" x14ac:dyDescent="0.25">
      <c r="B175" s="15" t="e">
        <f t="shared" si="3"/>
        <v>#REF!</v>
      </c>
      <c r="C175" s="15" t="s">
        <v>13</v>
      </c>
      <c r="D175" s="92" t="s">
        <v>253</v>
      </c>
      <c r="E175" s="91" t="s">
        <v>166</v>
      </c>
      <c r="F175" s="28">
        <v>13</v>
      </c>
      <c r="G175" s="28">
        <v>12</v>
      </c>
    </row>
    <row r="176" spans="2:7" x14ac:dyDescent="0.25">
      <c r="B176" s="15" t="e">
        <f t="shared" si="3"/>
        <v>#REF!</v>
      </c>
      <c r="C176" s="15" t="s">
        <v>13</v>
      </c>
      <c r="D176" s="92" t="s">
        <v>253</v>
      </c>
      <c r="E176" s="91" t="s">
        <v>168</v>
      </c>
      <c r="F176" s="28">
        <v>17</v>
      </c>
      <c r="G176" s="28">
        <v>20</v>
      </c>
    </row>
    <row r="177" spans="2:7" x14ac:dyDescent="0.25">
      <c r="B177" s="15" t="e">
        <f t="shared" si="3"/>
        <v>#REF!</v>
      </c>
      <c r="C177" s="15" t="s">
        <v>13</v>
      </c>
      <c r="D177" s="92" t="s">
        <v>253</v>
      </c>
      <c r="E177" s="91" t="s">
        <v>178</v>
      </c>
      <c r="F177" s="28">
        <v>17</v>
      </c>
      <c r="G177" s="28">
        <v>20</v>
      </c>
    </row>
    <row r="178" spans="2:7" x14ac:dyDescent="0.25">
      <c r="B178" s="15" t="e">
        <f t="shared" si="3"/>
        <v>#REF!</v>
      </c>
      <c r="C178" s="15" t="s">
        <v>13</v>
      </c>
      <c r="D178" s="92" t="s">
        <v>253</v>
      </c>
      <c r="E178" s="91" t="s">
        <v>180</v>
      </c>
      <c r="F178" s="28">
        <v>0</v>
      </c>
      <c r="G178" s="28">
        <v>0</v>
      </c>
    </row>
    <row r="179" spans="2:7" x14ac:dyDescent="0.25">
      <c r="B179" s="15" t="e">
        <f t="shared" si="3"/>
        <v>#REF!</v>
      </c>
      <c r="C179" s="15" t="s">
        <v>13</v>
      </c>
      <c r="D179" s="92" t="s">
        <v>253</v>
      </c>
      <c r="E179" s="91" t="s">
        <v>181</v>
      </c>
      <c r="F179" s="28">
        <v>0</v>
      </c>
      <c r="G179" s="28">
        <v>0</v>
      </c>
    </row>
    <row r="180" spans="2:7" x14ac:dyDescent="0.25">
      <c r="B180" s="15" t="e">
        <f t="shared" si="3"/>
        <v>#REF!</v>
      </c>
      <c r="C180" s="15" t="s">
        <v>13</v>
      </c>
      <c r="D180" s="92" t="s">
        <v>253</v>
      </c>
      <c r="E180" s="91" t="s">
        <v>176</v>
      </c>
      <c r="F180" s="28">
        <v>1</v>
      </c>
      <c r="G180" s="28">
        <v>0</v>
      </c>
    </row>
    <row r="181" spans="2:7" x14ac:dyDescent="0.25">
      <c r="B181" s="15" t="e">
        <f t="shared" si="3"/>
        <v>#REF!</v>
      </c>
      <c r="C181" s="15" t="s">
        <v>13</v>
      </c>
      <c r="D181" s="92" t="s">
        <v>253</v>
      </c>
      <c r="E181" s="91" t="s">
        <v>177</v>
      </c>
      <c r="F181" s="28">
        <v>1</v>
      </c>
      <c r="G181" s="28">
        <v>0</v>
      </c>
    </row>
    <row r="182" spans="2:7" x14ac:dyDescent="0.25">
      <c r="B182" s="15" t="e">
        <f t="shared" si="3"/>
        <v>#REF!</v>
      </c>
      <c r="C182" s="15" t="s">
        <v>13</v>
      </c>
      <c r="D182" s="27" t="s">
        <v>254</v>
      </c>
      <c r="E182" s="91" t="s">
        <v>89</v>
      </c>
      <c r="F182" s="28">
        <v>47</v>
      </c>
      <c r="G182" s="28">
        <v>55</v>
      </c>
    </row>
    <row r="183" spans="2:7" x14ac:dyDescent="0.25">
      <c r="B183" s="15" t="e">
        <f t="shared" si="3"/>
        <v>#REF!</v>
      </c>
      <c r="C183" s="15" t="s">
        <v>13</v>
      </c>
      <c r="D183" s="92" t="s">
        <v>254</v>
      </c>
      <c r="E183" s="91" t="s">
        <v>90</v>
      </c>
      <c r="F183" s="28">
        <v>47</v>
      </c>
      <c r="G183" s="28">
        <v>55</v>
      </c>
    </row>
    <row r="184" spans="2:7" x14ac:dyDescent="0.25">
      <c r="B184" s="15" t="e">
        <f t="shared" si="3"/>
        <v>#REF!</v>
      </c>
      <c r="C184" s="15" t="s">
        <v>13</v>
      </c>
      <c r="D184" s="92" t="s">
        <v>254</v>
      </c>
      <c r="E184" s="91" t="s">
        <v>133</v>
      </c>
      <c r="F184" s="28">
        <v>4</v>
      </c>
      <c r="G184" s="28">
        <v>0</v>
      </c>
    </row>
    <row r="185" spans="2:7" x14ac:dyDescent="0.25">
      <c r="B185" s="15" t="e">
        <f t="shared" si="3"/>
        <v>#REF!</v>
      </c>
      <c r="C185" s="15" t="s">
        <v>13</v>
      </c>
      <c r="D185" s="92" t="s">
        <v>254</v>
      </c>
      <c r="E185" s="91" t="s">
        <v>134</v>
      </c>
      <c r="F185" s="28">
        <v>4</v>
      </c>
      <c r="G185" s="28">
        <v>5</v>
      </c>
    </row>
    <row r="186" spans="2:7" x14ac:dyDescent="0.25">
      <c r="B186" s="15" t="e">
        <f t="shared" si="3"/>
        <v>#REF!</v>
      </c>
      <c r="C186" s="15" t="s">
        <v>13</v>
      </c>
      <c r="D186" s="92" t="s">
        <v>254</v>
      </c>
      <c r="E186" s="91" t="s">
        <v>91</v>
      </c>
      <c r="F186" s="28">
        <v>4</v>
      </c>
      <c r="G186" s="28">
        <v>0</v>
      </c>
    </row>
    <row r="187" spans="2:7" x14ac:dyDescent="0.25">
      <c r="B187" s="15" t="e">
        <f t="shared" si="3"/>
        <v>#REF!</v>
      </c>
      <c r="C187" s="15" t="s">
        <v>13</v>
      </c>
      <c r="D187" s="92" t="s">
        <v>254</v>
      </c>
      <c r="E187" s="91" t="s">
        <v>92</v>
      </c>
      <c r="F187" s="28">
        <v>4</v>
      </c>
      <c r="G187" s="28">
        <v>0</v>
      </c>
    </row>
    <row r="188" spans="2:7" x14ac:dyDescent="0.25">
      <c r="B188" s="15" t="e">
        <f t="shared" si="3"/>
        <v>#REF!</v>
      </c>
      <c r="C188" s="15" t="s">
        <v>13</v>
      </c>
      <c r="D188" s="92" t="s">
        <v>254</v>
      </c>
      <c r="E188" s="91" t="s">
        <v>135</v>
      </c>
      <c r="F188" s="28">
        <v>4</v>
      </c>
      <c r="G188" s="28">
        <v>0</v>
      </c>
    </row>
    <row r="189" spans="2:7" x14ac:dyDescent="0.25">
      <c r="B189" s="15" t="e">
        <f t="shared" si="3"/>
        <v>#REF!</v>
      </c>
      <c r="C189" s="15" t="s">
        <v>13</v>
      </c>
      <c r="D189" s="92" t="s">
        <v>254</v>
      </c>
      <c r="E189" s="91" t="s">
        <v>136</v>
      </c>
      <c r="F189" s="28">
        <v>4</v>
      </c>
      <c r="G189" s="28">
        <v>0</v>
      </c>
    </row>
    <row r="190" spans="2:7" x14ac:dyDescent="0.25">
      <c r="B190" s="15" t="e">
        <f t="shared" si="3"/>
        <v>#REF!</v>
      </c>
      <c r="C190" s="15" t="s">
        <v>13</v>
      </c>
      <c r="D190" s="92" t="s">
        <v>254</v>
      </c>
      <c r="E190" s="91" t="s">
        <v>137</v>
      </c>
      <c r="F190" s="28">
        <v>2</v>
      </c>
      <c r="G190" s="28">
        <v>0</v>
      </c>
    </row>
    <row r="191" spans="2:7" x14ac:dyDescent="0.25">
      <c r="B191" s="15" t="e">
        <f t="shared" si="3"/>
        <v>#REF!</v>
      </c>
      <c r="C191" s="15" t="s">
        <v>13</v>
      </c>
      <c r="D191" s="92" t="s">
        <v>254</v>
      </c>
      <c r="E191" s="91" t="s">
        <v>138</v>
      </c>
      <c r="F191" s="28">
        <v>2</v>
      </c>
      <c r="G191" s="28">
        <v>0</v>
      </c>
    </row>
    <row r="192" spans="2:7" x14ac:dyDescent="0.25">
      <c r="B192" s="15" t="e">
        <f t="shared" si="3"/>
        <v>#REF!</v>
      </c>
      <c r="C192" s="15" t="s">
        <v>13</v>
      </c>
      <c r="D192" s="92" t="s">
        <v>254</v>
      </c>
      <c r="E192" s="91" t="s">
        <v>139</v>
      </c>
      <c r="F192" s="28">
        <v>2</v>
      </c>
      <c r="G192" s="28">
        <v>0</v>
      </c>
    </row>
    <row r="193" spans="2:7" x14ac:dyDescent="0.25">
      <c r="B193" s="15" t="e">
        <f t="shared" si="3"/>
        <v>#REF!</v>
      </c>
      <c r="C193" s="15" t="s">
        <v>13</v>
      </c>
      <c r="D193" s="92" t="s">
        <v>254</v>
      </c>
      <c r="E193" s="91" t="s">
        <v>173</v>
      </c>
      <c r="F193" s="28">
        <v>4</v>
      </c>
      <c r="G193" s="28">
        <v>5</v>
      </c>
    </row>
    <row r="194" spans="2:7" x14ac:dyDescent="0.25">
      <c r="B194" s="15" t="e">
        <f t="shared" si="3"/>
        <v>#REF!</v>
      </c>
      <c r="C194" s="15" t="s">
        <v>13</v>
      </c>
      <c r="D194" s="92" t="s">
        <v>254</v>
      </c>
      <c r="E194" s="91" t="s">
        <v>93</v>
      </c>
      <c r="F194" s="28">
        <v>4</v>
      </c>
      <c r="G194" s="28">
        <v>0</v>
      </c>
    </row>
    <row r="195" spans="2:7" x14ac:dyDescent="0.25">
      <c r="B195" s="15" t="e">
        <f t="shared" si="3"/>
        <v>#REF!</v>
      </c>
      <c r="C195" s="15" t="s">
        <v>13</v>
      </c>
      <c r="D195" s="92" t="s">
        <v>254</v>
      </c>
      <c r="E195" s="91" t="s">
        <v>140</v>
      </c>
      <c r="F195" s="28">
        <v>4</v>
      </c>
      <c r="G195" s="28">
        <v>0</v>
      </c>
    </row>
    <row r="196" spans="2:7" x14ac:dyDescent="0.25">
      <c r="B196" s="15" t="e">
        <f t="shared" si="3"/>
        <v>#REF!</v>
      </c>
      <c r="C196" s="15" t="s">
        <v>13</v>
      </c>
      <c r="D196" s="92" t="s">
        <v>254</v>
      </c>
      <c r="E196" s="91" t="s">
        <v>141</v>
      </c>
      <c r="F196" s="28">
        <v>2</v>
      </c>
      <c r="G196" s="28">
        <v>0</v>
      </c>
    </row>
    <row r="197" spans="2:7" x14ac:dyDescent="0.25">
      <c r="B197" s="15" t="e">
        <f t="shared" si="3"/>
        <v>#REF!</v>
      </c>
      <c r="C197" s="15" t="s">
        <v>13</v>
      </c>
      <c r="D197" s="92" t="s">
        <v>254</v>
      </c>
      <c r="E197" s="91" t="s">
        <v>142</v>
      </c>
      <c r="F197" s="28">
        <v>4</v>
      </c>
      <c r="G197" s="28">
        <v>0</v>
      </c>
    </row>
    <row r="198" spans="2:7" x14ac:dyDescent="0.25">
      <c r="B198" s="15" t="e">
        <f t="shared" si="3"/>
        <v>#REF!</v>
      </c>
      <c r="C198" s="15" t="s">
        <v>13</v>
      </c>
      <c r="D198" s="92" t="s">
        <v>254</v>
      </c>
      <c r="E198" s="91" t="s">
        <v>143</v>
      </c>
      <c r="F198" s="28">
        <v>2</v>
      </c>
      <c r="G198" s="28">
        <v>0</v>
      </c>
    </row>
    <row r="199" spans="2:7" x14ac:dyDescent="0.25">
      <c r="B199" s="15" t="e">
        <f t="shared" si="3"/>
        <v>#REF!</v>
      </c>
      <c r="C199" s="15" t="s">
        <v>13</v>
      </c>
      <c r="D199" s="92" t="s">
        <v>254</v>
      </c>
      <c r="E199" s="91" t="s">
        <v>144</v>
      </c>
      <c r="F199" s="28">
        <v>10</v>
      </c>
      <c r="G199" s="28">
        <v>17</v>
      </c>
    </row>
    <row r="200" spans="2:7" x14ac:dyDescent="0.25">
      <c r="B200" s="15" t="e">
        <f t="shared" si="3"/>
        <v>#REF!</v>
      </c>
      <c r="C200" s="15" t="s">
        <v>13</v>
      </c>
      <c r="D200" s="92" t="s">
        <v>254</v>
      </c>
      <c r="E200" s="91" t="s">
        <v>145</v>
      </c>
      <c r="F200" s="28">
        <v>16</v>
      </c>
      <c r="G200" s="28">
        <v>15</v>
      </c>
    </row>
    <row r="201" spans="2:7" x14ac:dyDescent="0.25">
      <c r="B201" s="15" t="e">
        <f t="shared" si="3"/>
        <v>#REF!</v>
      </c>
      <c r="C201" s="15" t="s">
        <v>13</v>
      </c>
      <c r="D201" s="92" t="s">
        <v>254</v>
      </c>
      <c r="E201" s="91" t="s">
        <v>146</v>
      </c>
      <c r="F201" s="28">
        <v>2</v>
      </c>
      <c r="G201" s="28">
        <v>1</v>
      </c>
    </row>
    <row r="202" spans="2:7" x14ac:dyDescent="0.25">
      <c r="B202" s="15" t="e">
        <f t="shared" si="3"/>
        <v>#REF!</v>
      </c>
      <c r="C202" s="15" t="s">
        <v>13</v>
      </c>
      <c r="D202" s="92" t="s">
        <v>254</v>
      </c>
      <c r="E202" s="91" t="s">
        <v>147</v>
      </c>
      <c r="F202" s="28">
        <v>4</v>
      </c>
      <c r="G202" s="28">
        <v>0</v>
      </c>
    </row>
    <row r="203" spans="2:7" x14ac:dyDescent="0.25">
      <c r="B203" s="15" t="e">
        <f t="shared" si="3"/>
        <v>#REF!</v>
      </c>
      <c r="C203" s="15" t="s">
        <v>13</v>
      </c>
      <c r="D203" s="92" t="s">
        <v>254</v>
      </c>
      <c r="E203" s="91" t="s">
        <v>148</v>
      </c>
      <c r="F203" s="28">
        <v>2</v>
      </c>
      <c r="G203" s="28">
        <v>0</v>
      </c>
    </row>
    <row r="204" spans="2:7" x14ac:dyDescent="0.25">
      <c r="B204" s="15" t="e">
        <f t="shared" si="3"/>
        <v>#REF!</v>
      </c>
      <c r="C204" s="15" t="s">
        <v>13</v>
      </c>
      <c r="D204" s="92" t="s">
        <v>254</v>
      </c>
      <c r="E204" s="91" t="s">
        <v>94</v>
      </c>
      <c r="F204" s="28">
        <v>4</v>
      </c>
      <c r="G204" s="28">
        <v>0</v>
      </c>
    </row>
    <row r="205" spans="2:7" x14ac:dyDescent="0.25">
      <c r="B205" s="15" t="e">
        <f t="shared" si="3"/>
        <v>#REF!</v>
      </c>
      <c r="C205" s="15" t="s">
        <v>13</v>
      </c>
      <c r="D205" s="92" t="s">
        <v>254</v>
      </c>
      <c r="E205" s="91" t="s">
        <v>149</v>
      </c>
      <c r="F205" s="28">
        <v>4</v>
      </c>
      <c r="G205" s="28">
        <v>0</v>
      </c>
    </row>
    <row r="206" spans="2:7" x14ac:dyDescent="0.25">
      <c r="B206" s="15" t="e">
        <f t="shared" si="3"/>
        <v>#REF!</v>
      </c>
      <c r="C206" s="15" t="s">
        <v>13</v>
      </c>
      <c r="D206" s="92" t="s">
        <v>254</v>
      </c>
      <c r="E206" s="91" t="s">
        <v>150</v>
      </c>
      <c r="F206" s="28">
        <v>4</v>
      </c>
      <c r="G206" s="28">
        <v>0</v>
      </c>
    </row>
    <row r="207" spans="2:7" x14ac:dyDescent="0.25">
      <c r="B207" s="15" t="e">
        <f t="shared" si="3"/>
        <v>#REF!</v>
      </c>
      <c r="C207" s="15" t="s">
        <v>13</v>
      </c>
      <c r="D207" s="92" t="s">
        <v>254</v>
      </c>
      <c r="E207" s="91" t="s">
        <v>151</v>
      </c>
      <c r="F207" s="28">
        <v>0</v>
      </c>
      <c r="G207" s="28">
        <v>0</v>
      </c>
    </row>
    <row r="208" spans="2:7" x14ac:dyDescent="0.25">
      <c r="B208" s="15" t="e">
        <f t="shared" si="3"/>
        <v>#REF!</v>
      </c>
      <c r="C208" s="15" t="s">
        <v>13</v>
      </c>
      <c r="D208" s="92" t="s">
        <v>254</v>
      </c>
      <c r="E208" s="91" t="s">
        <v>152</v>
      </c>
      <c r="F208" s="28">
        <v>18</v>
      </c>
      <c r="G208" s="28">
        <v>18</v>
      </c>
    </row>
    <row r="209" spans="2:7" x14ac:dyDescent="0.25">
      <c r="B209" s="15" t="e">
        <f t="shared" si="3"/>
        <v>#REF!</v>
      </c>
      <c r="C209" s="15" t="s">
        <v>13</v>
      </c>
      <c r="D209" s="92" t="s">
        <v>254</v>
      </c>
      <c r="E209" s="91" t="s">
        <v>153</v>
      </c>
      <c r="F209" s="28">
        <v>6</v>
      </c>
      <c r="G209" s="28">
        <v>15</v>
      </c>
    </row>
    <row r="210" spans="2:7" x14ac:dyDescent="0.25">
      <c r="B210" s="15" t="e">
        <f t="shared" si="3"/>
        <v>#REF!</v>
      </c>
      <c r="C210" s="15" t="s">
        <v>13</v>
      </c>
      <c r="D210" s="92" t="s">
        <v>254</v>
      </c>
      <c r="E210" s="91" t="s">
        <v>174</v>
      </c>
      <c r="F210" s="28">
        <v>20</v>
      </c>
      <c r="G210" s="28">
        <v>28</v>
      </c>
    </row>
    <row r="211" spans="2:7" x14ac:dyDescent="0.25">
      <c r="B211" s="15" t="e">
        <f t="shared" si="3"/>
        <v>#REF!</v>
      </c>
      <c r="C211" s="15" t="s">
        <v>13</v>
      </c>
      <c r="D211" s="92" t="s">
        <v>254</v>
      </c>
      <c r="E211" s="91" t="s">
        <v>95</v>
      </c>
      <c r="F211" s="28">
        <v>0</v>
      </c>
      <c r="G211" s="28">
        <v>0</v>
      </c>
    </row>
    <row r="212" spans="2:7" x14ac:dyDescent="0.25">
      <c r="B212" s="15" t="e">
        <f t="shared" si="3"/>
        <v>#REF!</v>
      </c>
      <c r="C212" s="15" t="s">
        <v>13</v>
      </c>
      <c r="D212" s="92" t="s">
        <v>254</v>
      </c>
      <c r="E212" s="91" t="s">
        <v>154</v>
      </c>
      <c r="F212" s="28">
        <v>16</v>
      </c>
      <c r="G212" s="28">
        <v>15</v>
      </c>
    </row>
    <row r="213" spans="2:7" x14ac:dyDescent="0.25">
      <c r="B213" s="15" t="e">
        <f t="shared" si="3"/>
        <v>#REF!</v>
      </c>
      <c r="C213" s="15" t="s">
        <v>13</v>
      </c>
      <c r="D213" s="92" t="s">
        <v>254</v>
      </c>
      <c r="E213" s="91" t="s">
        <v>155</v>
      </c>
      <c r="F213" s="28">
        <v>16</v>
      </c>
      <c r="G213" s="28">
        <v>15</v>
      </c>
    </row>
    <row r="214" spans="2:7" x14ac:dyDescent="0.25">
      <c r="B214" s="15" t="e">
        <f t="shared" si="3"/>
        <v>#REF!</v>
      </c>
      <c r="C214" s="15" t="s">
        <v>13</v>
      </c>
      <c r="D214" s="92" t="s">
        <v>254</v>
      </c>
      <c r="E214" s="91" t="s">
        <v>156</v>
      </c>
      <c r="F214" s="28">
        <v>20</v>
      </c>
      <c r="G214" s="28">
        <v>20</v>
      </c>
    </row>
    <row r="215" spans="2:7" x14ac:dyDescent="0.25">
      <c r="B215" s="15" t="e">
        <f t="shared" ref="B215:B278" si="4">B214</f>
        <v>#REF!</v>
      </c>
      <c r="C215" s="15" t="s">
        <v>13</v>
      </c>
      <c r="D215" s="92" t="s">
        <v>254</v>
      </c>
      <c r="E215" s="91" t="s">
        <v>157</v>
      </c>
      <c r="F215" s="28">
        <v>18</v>
      </c>
      <c r="G215" s="28">
        <v>18</v>
      </c>
    </row>
    <row r="216" spans="2:7" x14ac:dyDescent="0.25">
      <c r="B216" s="15" t="e">
        <f t="shared" si="4"/>
        <v>#REF!</v>
      </c>
      <c r="C216" s="15" t="s">
        <v>13</v>
      </c>
      <c r="D216" s="92" t="s">
        <v>254</v>
      </c>
      <c r="E216" s="91" t="s">
        <v>158</v>
      </c>
      <c r="F216" s="28">
        <v>16</v>
      </c>
      <c r="G216" s="28">
        <v>15</v>
      </c>
    </row>
    <row r="217" spans="2:7" x14ac:dyDescent="0.25">
      <c r="B217" s="15" t="e">
        <f t="shared" si="4"/>
        <v>#REF!</v>
      </c>
      <c r="C217" s="15" t="s">
        <v>13</v>
      </c>
      <c r="D217" s="92" t="s">
        <v>254</v>
      </c>
      <c r="E217" s="91" t="s">
        <v>175</v>
      </c>
      <c r="F217" s="28">
        <v>6</v>
      </c>
      <c r="G217" s="28">
        <v>15</v>
      </c>
    </row>
    <row r="218" spans="2:7" x14ac:dyDescent="0.25">
      <c r="B218" s="15" t="e">
        <f t="shared" si="4"/>
        <v>#REF!</v>
      </c>
      <c r="C218" s="15" t="s">
        <v>13</v>
      </c>
      <c r="D218" s="92" t="s">
        <v>254</v>
      </c>
      <c r="E218" s="91" t="s">
        <v>159</v>
      </c>
      <c r="F218" s="28">
        <v>2</v>
      </c>
      <c r="G218" s="28">
        <v>0</v>
      </c>
    </row>
    <row r="219" spans="2:7" x14ac:dyDescent="0.25">
      <c r="B219" s="15" t="e">
        <f t="shared" si="4"/>
        <v>#REF!</v>
      </c>
      <c r="C219" s="15" t="s">
        <v>13</v>
      </c>
      <c r="D219" s="92" t="s">
        <v>254</v>
      </c>
      <c r="E219" s="91" t="s">
        <v>160</v>
      </c>
      <c r="F219" s="28">
        <v>22</v>
      </c>
      <c r="G219" s="28">
        <v>27</v>
      </c>
    </row>
    <row r="220" spans="2:7" x14ac:dyDescent="0.25">
      <c r="B220" s="15" t="e">
        <f t="shared" si="4"/>
        <v>#REF!</v>
      </c>
      <c r="C220" s="15" t="s">
        <v>13</v>
      </c>
      <c r="D220" s="92" t="s">
        <v>254</v>
      </c>
      <c r="E220" s="91" t="s">
        <v>166</v>
      </c>
      <c r="F220" s="28">
        <v>10</v>
      </c>
      <c r="G220" s="28">
        <v>15</v>
      </c>
    </row>
    <row r="221" spans="2:7" x14ac:dyDescent="0.25">
      <c r="B221" s="15" t="e">
        <f t="shared" si="4"/>
        <v>#REF!</v>
      </c>
      <c r="C221" s="15" t="s">
        <v>13</v>
      </c>
      <c r="D221" s="92" t="s">
        <v>254</v>
      </c>
      <c r="E221" s="91" t="s">
        <v>168</v>
      </c>
      <c r="F221" s="28">
        <v>15</v>
      </c>
      <c r="G221" s="28">
        <v>20</v>
      </c>
    </row>
    <row r="222" spans="2:7" x14ac:dyDescent="0.25">
      <c r="B222" s="15" t="e">
        <f t="shared" si="4"/>
        <v>#REF!</v>
      </c>
      <c r="C222" s="15" t="s">
        <v>13</v>
      </c>
      <c r="D222" s="92" t="s">
        <v>254</v>
      </c>
      <c r="E222" s="91" t="s">
        <v>178</v>
      </c>
      <c r="F222" s="28">
        <v>16</v>
      </c>
      <c r="G222" s="28">
        <v>15</v>
      </c>
    </row>
    <row r="223" spans="2:7" x14ac:dyDescent="0.25">
      <c r="B223" s="15" t="e">
        <f t="shared" si="4"/>
        <v>#REF!</v>
      </c>
      <c r="C223" s="15" t="s">
        <v>13</v>
      </c>
      <c r="D223" s="92" t="s">
        <v>254</v>
      </c>
      <c r="E223" s="91" t="s">
        <v>180</v>
      </c>
      <c r="F223" s="28">
        <v>0</v>
      </c>
      <c r="G223" s="28">
        <v>0</v>
      </c>
    </row>
    <row r="224" spans="2:7" x14ac:dyDescent="0.25">
      <c r="B224" s="15" t="e">
        <f t="shared" si="4"/>
        <v>#REF!</v>
      </c>
      <c r="C224" s="15" t="s">
        <v>13</v>
      </c>
      <c r="D224" s="92" t="s">
        <v>254</v>
      </c>
      <c r="E224" s="91" t="s">
        <v>181</v>
      </c>
      <c r="F224" s="28">
        <v>0</v>
      </c>
      <c r="G224" s="28">
        <v>0</v>
      </c>
    </row>
    <row r="225" spans="2:7" x14ac:dyDescent="0.25">
      <c r="B225" s="15" t="e">
        <f t="shared" si="4"/>
        <v>#REF!</v>
      </c>
      <c r="C225" s="15" t="s">
        <v>13</v>
      </c>
      <c r="D225" s="92" t="s">
        <v>254</v>
      </c>
      <c r="E225" s="91" t="s">
        <v>176</v>
      </c>
      <c r="F225" s="28">
        <v>1</v>
      </c>
      <c r="G225" s="28">
        <v>0</v>
      </c>
    </row>
    <row r="226" spans="2:7" x14ac:dyDescent="0.25">
      <c r="B226" s="15" t="e">
        <f t="shared" si="4"/>
        <v>#REF!</v>
      </c>
      <c r="C226" s="15" t="s">
        <v>13</v>
      </c>
      <c r="D226" s="92" t="s">
        <v>254</v>
      </c>
      <c r="E226" s="91" t="s">
        <v>177</v>
      </c>
      <c r="F226" s="28">
        <v>1</v>
      </c>
      <c r="G226" s="28">
        <v>0</v>
      </c>
    </row>
    <row r="227" spans="2:7" x14ac:dyDescent="0.25">
      <c r="B227" s="15" t="e">
        <f t="shared" si="4"/>
        <v>#REF!</v>
      </c>
      <c r="C227" s="15" t="s">
        <v>13</v>
      </c>
      <c r="D227" s="27" t="s">
        <v>255</v>
      </c>
      <c r="E227" s="91" t="s">
        <v>89</v>
      </c>
      <c r="F227" s="28">
        <v>52</v>
      </c>
      <c r="G227" s="28">
        <v>56</v>
      </c>
    </row>
    <row r="228" spans="2:7" x14ac:dyDescent="0.25">
      <c r="B228" s="15" t="e">
        <f t="shared" si="4"/>
        <v>#REF!</v>
      </c>
      <c r="C228" s="15" t="s">
        <v>13</v>
      </c>
      <c r="D228" s="92" t="s">
        <v>255</v>
      </c>
      <c r="E228" s="91" t="s">
        <v>90</v>
      </c>
      <c r="F228" s="28">
        <v>52</v>
      </c>
      <c r="G228" s="28">
        <v>56</v>
      </c>
    </row>
    <row r="229" spans="2:7" x14ac:dyDescent="0.25">
      <c r="B229" s="15" t="e">
        <f t="shared" si="4"/>
        <v>#REF!</v>
      </c>
      <c r="C229" s="15" t="s">
        <v>13</v>
      </c>
      <c r="D229" s="92" t="s">
        <v>255</v>
      </c>
      <c r="E229" s="91" t="s">
        <v>133</v>
      </c>
      <c r="F229" s="28">
        <v>5</v>
      </c>
      <c r="G229" s="28">
        <v>0</v>
      </c>
    </row>
    <row r="230" spans="2:7" x14ac:dyDescent="0.25">
      <c r="B230" s="15" t="e">
        <f t="shared" si="4"/>
        <v>#REF!</v>
      </c>
      <c r="C230" s="15" t="s">
        <v>13</v>
      </c>
      <c r="D230" s="92" t="s">
        <v>255</v>
      </c>
      <c r="E230" s="91" t="s">
        <v>134</v>
      </c>
      <c r="F230" s="28">
        <v>5</v>
      </c>
      <c r="G230" s="28">
        <v>6</v>
      </c>
    </row>
    <row r="231" spans="2:7" x14ac:dyDescent="0.25">
      <c r="B231" s="15" t="e">
        <f t="shared" si="4"/>
        <v>#REF!</v>
      </c>
      <c r="C231" s="15" t="s">
        <v>13</v>
      </c>
      <c r="D231" s="92" t="s">
        <v>255</v>
      </c>
      <c r="E231" s="91" t="s">
        <v>91</v>
      </c>
      <c r="F231" s="28">
        <v>5</v>
      </c>
      <c r="G231" s="28">
        <v>0</v>
      </c>
    </row>
    <row r="232" spans="2:7" x14ac:dyDescent="0.25">
      <c r="B232" s="15" t="e">
        <f t="shared" si="4"/>
        <v>#REF!</v>
      </c>
      <c r="C232" s="15" t="s">
        <v>13</v>
      </c>
      <c r="D232" s="92" t="s">
        <v>255</v>
      </c>
      <c r="E232" s="91" t="s">
        <v>92</v>
      </c>
      <c r="F232" s="28">
        <v>5</v>
      </c>
      <c r="G232" s="28">
        <v>0</v>
      </c>
    </row>
    <row r="233" spans="2:7" x14ac:dyDescent="0.25">
      <c r="B233" s="15" t="e">
        <f t="shared" si="4"/>
        <v>#REF!</v>
      </c>
      <c r="C233" s="15" t="s">
        <v>13</v>
      </c>
      <c r="D233" s="92" t="s">
        <v>255</v>
      </c>
      <c r="E233" s="91" t="s">
        <v>135</v>
      </c>
      <c r="F233" s="28">
        <v>5</v>
      </c>
      <c r="G233" s="28">
        <v>0</v>
      </c>
    </row>
    <row r="234" spans="2:7" x14ac:dyDescent="0.25">
      <c r="B234" s="15" t="e">
        <f t="shared" si="4"/>
        <v>#REF!</v>
      </c>
      <c r="C234" s="15" t="s">
        <v>13</v>
      </c>
      <c r="D234" s="92" t="s">
        <v>255</v>
      </c>
      <c r="E234" s="91" t="s">
        <v>136</v>
      </c>
      <c r="F234" s="28">
        <v>5</v>
      </c>
      <c r="G234" s="28">
        <v>0</v>
      </c>
    </row>
    <row r="235" spans="2:7" x14ac:dyDescent="0.25">
      <c r="B235" s="15" t="e">
        <f t="shared" si="4"/>
        <v>#REF!</v>
      </c>
      <c r="C235" s="15" t="s">
        <v>13</v>
      </c>
      <c r="D235" s="92" t="s">
        <v>255</v>
      </c>
      <c r="E235" s="91" t="s">
        <v>137</v>
      </c>
      <c r="F235" s="28">
        <v>2</v>
      </c>
      <c r="G235" s="28">
        <v>0</v>
      </c>
    </row>
    <row r="236" spans="2:7" x14ac:dyDescent="0.25">
      <c r="B236" s="15" t="e">
        <f t="shared" si="4"/>
        <v>#REF!</v>
      </c>
      <c r="C236" s="15" t="s">
        <v>13</v>
      </c>
      <c r="D236" s="92" t="s">
        <v>255</v>
      </c>
      <c r="E236" s="91" t="s">
        <v>138</v>
      </c>
      <c r="F236" s="28">
        <v>2</v>
      </c>
      <c r="G236" s="28">
        <v>0</v>
      </c>
    </row>
    <row r="237" spans="2:7" x14ac:dyDescent="0.25">
      <c r="B237" s="15" t="e">
        <f t="shared" si="4"/>
        <v>#REF!</v>
      </c>
      <c r="C237" s="15" t="s">
        <v>13</v>
      </c>
      <c r="D237" s="92" t="s">
        <v>255</v>
      </c>
      <c r="E237" s="91" t="s">
        <v>139</v>
      </c>
      <c r="F237" s="28">
        <v>2</v>
      </c>
      <c r="G237" s="28">
        <v>0</v>
      </c>
    </row>
    <row r="238" spans="2:7" x14ac:dyDescent="0.25">
      <c r="B238" s="15" t="e">
        <f t="shared" si="4"/>
        <v>#REF!</v>
      </c>
      <c r="C238" s="15" t="s">
        <v>13</v>
      </c>
      <c r="D238" s="92" t="s">
        <v>255</v>
      </c>
      <c r="E238" s="91" t="s">
        <v>173</v>
      </c>
      <c r="F238" s="28">
        <v>5</v>
      </c>
      <c r="G238" s="28">
        <v>6</v>
      </c>
    </row>
    <row r="239" spans="2:7" x14ac:dyDescent="0.25">
      <c r="B239" s="15" t="e">
        <f t="shared" si="4"/>
        <v>#REF!</v>
      </c>
      <c r="C239" s="15" t="s">
        <v>13</v>
      </c>
      <c r="D239" s="92" t="s">
        <v>255</v>
      </c>
      <c r="E239" s="91" t="s">
        <v>93</v>
      </c>
      <c r="F239" s="28">
        <v>5</v>
      </c>
      <c r="G239" s="28">
        <v>0</v>
      </c>
    </row>
    <row r="240" spans="2:7" x14ac:dyDescent="0.25">
      <c r="B240" s="15" t="e">
        <f t="shared" si="4"/>
        <v>#REF!</v>
      </c>
      <c r="C240" s="15" t="s">
        <v>13</v>
      </c>
      <c r="D240" s="92" t="s">
        <v>255</v>
      </c>
      <c r="E240" s="91" t="s">
        <v>140</v>
      </c>
      <c r="F240" s="28">
        <v>5</v>
      </c>
      <c r="G240" s="28">
        <v>0</v>
      </c>
    </row>
    <row r="241" spans="2:7" x14ac:dyDescent="0.25">
      <c r="B241" s="15" t="e">
        <f t="shared" si="4"/>
        <v>#REF!</v>
      </c>
      <c r="C241" s="15" t="s">
        <v>13</v>
      </c>
      <c r="D241" s="92" t="s">
        <v>255</v>
      </c>
      <c r="E241" s="91" t="s">
        <v>141</v>
      </c>
      <c r="F241" s="28">
        <v>2</v>
      </c>
      <c r="G241" s="28">
        <v>0</v>
      </c>
    </row>
    <row r="242" spans="2:7" x14ac:dyDescent="0.25">
      <c r="B242" s="15" t="e">
        <f t="shared" si="4"/>
        <v>#REF!</v>
      </c>
      <c r="C242" s="15" t="s">
        <v>13</v>
      </c>
      <c r="D242" s="92" t="s">
        <v>255</v>
      </c>
      <c r="E242" s="91" t="s">
        <v>142</v>
      </c>
      <c r="F242" s="28">
        <v>5</v>
      </c>
      <c r="G242" s="28">
        <v>0</v>
      </c>
    </row>
    <row r="243" spans="2:7" x14ac:dyDescent="0.25">
      <c r="B243" s="15" t="e">
        <f t="shared" si="4"/>
        <v>#REF!</v>
      </c>
      <c r="C243" s="15" t="s">
        <v>13</v>
      </c>
      <c r="D243" s="92" t="s">
        <v>255</v>
      </c>
      <c r="E243" s="91" t="s">
        <v>143</v>
      </c>
      <c r="F243" s="28">
        <v>2</v>
      </c>
      <c r="G243" s="28">
        <v>0</v>
      </c>
    </row>
    <row r="244" spans="2:7" x14ac:dyDescent="0.25">
      <c r="B244" s="15" t="e">
        <f t="shared" si="4"/>
        <v>#REF!</v>
      </c>
      <c r="C244" s="15" t="s">
        <v>13</v>
      </c>
      <c r="D244" s="92" t="s">
        <v>255</v>
      </c>
      <c r="E244" s="91" t="s">
        <v>144</v>
      </c>
      <c r="F244" s="28">
        <v>25</v>
      </c>
      <c r="G244" s="28">
        <v>29</v>
      </c>
    </row>
    <row r="245" spans="2:7" x14ac:dyDescent="0.25">
      <c r="B245" s="15" t="e">
        <f t="shared" si="4"/>
        <v>#REF!</v>
      </c>
      <c r="C245" s="15" t="s">
        <v>13</v>
      </c>
      <c r="D245" s="92" t="s">
        <v>255</v>
      </c>
      <c r="E245" s="91" t="s">
        <v>145</v>
      </c>
      <c r="F245" s="28">
        <v>20</v>
      </c>
      <c r="G245" s="28">
        <v>23</v>
      </c>
    </row>
    <row r="246" spans="2:7" x14ac:dyDescent="0.25">
      <c r="B246" s="15" t="e">
        <f t="shared" si="4"/>
        <v>#REF!</v>
      </c>
      <c r="C246" s="15" t="s">
        <v>13</v>
      </c>
      <c r="D246" s="92" t="s">
        <v>255</v>
      </c>
      <c r="E246" s="91" t="s">
        <v>146</v>
      </c>
      <c r="F246" s="28">
        <v>2</v>
      </c>
      <c r="G246" s="28">
        <v>3</v>
      </c>
    </row>
    <row r="247" spans="2:7" x14ac:dyDescent="0.25">
      <c r="B247" s="15" t="e">
        <f t="shared" si="4"/>
        <v>#REF!</v>
      </c>
      <c r="C247" s="15" t="s">
        <v>13</v>
      </c>
      <c r="D247" s="92" t="s">
        <v>255</v>
      </c>
      <c r="E247" s="91" t="s">
        <v>147</v>
      </c>
      <c r="F247" s="28">
        <v>5</v>
      </c>
      <c r="G247" s="28">
        <v>0</v>
      </c>
    </row>
    <row r="248" spans="2:7" x14ac:dyDescent="0.25">
      <c r="B248" s="15" t="e">
        <f t="shared" si="4"/>
        <v>#REF!</v>
      </c>
      <c r="C248" s="15" t="s">
        <v>13</v>
      </c>
      <c r="D248" s="92" t="s">
        <v>255</v>
      </c>
      <c r="E248" s="91" t="s">
        <v>148</v>
      </c>
      <c r="F248" s="28">
        <v>5</v>
      </c>
      <c r="G248" s="28">
        <v>0</v>
      </c>
    </row>
    <row r="249" spans="2:7" x14ac:dyDescent="0.25">
      <c r="B249" s="15" t="e">
        <f t="shared" si="4"/>
        <v>#REF!</v>
      </c>
      <c r="C249" s="15" t="s">
        <v>13</v>
      </c>
      <c r="D249" s="92" t="s">
        <v>255</v>
      </c>
      <c r="E249" s="91" t="s">
        <v>94</v>
      </c>
      <c r="F249" s="28">
        <v>5</v>
      </c>
      <c r="G249" s="28">
        <v>0</v>
      </c>
    </row>
    <row r="250" spans="2:7" x14ac:dyDescent="0.25">
      <c r="B250" s="15" t="e">
        <f t="shared" si="4"/>
        <v>#REF!</v>
      </c>
      <c r="C250" s="15" t="s">
        <v>13</v>
      </c>
      <c r="D250" s="92" t="s">
        <v>255</v>
      </c>
      <c r="E250" s="91" t="s">
        <v>149</v>
      </c>
      <c r="F250" s="28">
        <v>5</v>
      </c>
      <c r="G250" s="28">
        <v>0</v>
      </c>
    </row>
    <row r="251" spans="2:7" x14ac:dyDescent="0.25">
      <c r="B251" s="15" t="e">
        <f t="shared" si="4"/>
        <v>#REF!</v>
      </c>
      <c r="C251" s="15" t="s">
        <v>13</v>
      </c>
      <c r="D251" s="92" t="s">
        <v>255</v>
      </c>
      <c r="E251" s="91" t="s">
        <v>150</v>
      </c>
      <c r="F251" s="28">
        <v>5</v>
      </c>
      <c r="G251" s="28">
        <v>0</v>
      </c>
    </row>
    <row r="252" spans="2:7" x14ac:dyDescent="0.25">
      <c r="B252" s="15" t="e">
        <f t="shared" si="4"/>
        <v>#REF!</v>
      </c>
      <c r="C252" s="15" t="s">
        <v>13</v>
      </c>
      <c r="D252" s="92" t="s">
        <v>255</v>
      </c>
      <c r="E252" s="91" t="s">
        <v>151</v>
      </c>
      <c r="F252" s="28">
        <v>0</v>
      </c>
      <c r="G252" s="28">
        <v>0</v>
      </c>
    </row>
    <row r="253" spans="2:7" x14ac:dyDescent="0.25">
      <c r="B253" s="15" t="e">
        <f t="shared" si="4"/>
        <v>#REF!</v>
      </c>
      <c r="C253" s="15" t="s">
        <v>13</v>
      </c>
      <c r="D253" s="92" t="s">
        <v>255</v>
      </c>
      <c r="E253" s="91" t="s">
        <v>152</v>
      </c>
      <c r="F253" s="28">
        <v>23</v>
      </c>
      <c r="G253" s="28">
        <v>38</v>
      </c>
    </row>
    <row r="254" spans="2:7" x14ac:dyDescent="0.25">
      <c r="B254" s="15" t="e">
        <f t="shared" si="4"/>
        <v>#REF!</v>
      </c>
      <c r="C254" s="15" t="s">
        <v>13</v>
      </c>
      <c r="D254" s="92" t="s">
        <v>255</v>
      </c>
      <c r="E254" s="91" t="s">
        <v>153</v>
      </c>
      <c r="F254" s="28">
        <v>8</v>
      </c>
      <c r="G254" s="28">
        <v>23</v>
      </c>
    </row>
    <row r="255" spans="2:7" x14ac:dyDescent="0.25">
      <c r="B255" s="15" t="e">
        <f t="shared" si="4"/>
        <v>#REF!</v>
      </c>
      <c r="C255" s="15" t="s">
        <v>13</v>
      </c>
      <c r="D255" s="92" t="s">
        <v>255</v>
      </c>
      <c r="E255" s="91" t="s">
        <v>174</v>
      </c>
      <c r="F255" s="28">
        <v>25</v>
      </c>
      <c r="G255" s="28">
        <v>44</v>
      </c>
    </row>
    <row r="256" spans="2:7" x14ac:dyDescent="0.25">
      <c r="B256" s="15" t="e">
        <f t="shared" si="4"/>
        <v>#REF!</v>
      </c>
      <c r="C256" s="15" t="s">
        <v>13</v>
      </c>
      <c r="D256" s="92" t="s">
        <v>255</v>
      </c>
      <c r="E256" s="91" t="s">
        <v>95</v>
      </c>
      <c r="F256" s="28">
        <v>0</v>
      </c>
      <c r="G256" s="28">
        <v>0</v>
      </c>
    </row>
    <row r="257" spans="2:7" x14ac:dyDescent="0.25">
      <c r="B257" s="15" t="e">
        <f t="shared" si="4"/>
        <v>#REF!</v>
      </c>
      <c r="C257" s="15" t="s">
        <v>13</v>
      </c>
      <c r="D257" s="92" t="s">
        <v>255</v>
      </c>
      <c r="E257" s="91" t="s">
        <v>154</v>
      </c>
      <c r="F257" s="28">
        <v>20</v>
      </c>
      <c r="G257" s="28">
        <v>23</v>
      </c>
    </row>
    <row r="258" spans="2:7" x14ac:dyDescent="0.25">
      <c r="B258" s="15" t="e">
        <f t="shared" si="4"/>
        <v>#REF!</v>
      </c>
      <c r="C258" s="15" t="s">
        <v>13</v>
      </c>
      <c r="D258" s="92" t="s">
        <v>255</v>
      </c>
      <c r="E258" s="91" t="s">
        <v>155</v>
      </c>
      <c r="F258" s="28">
        <v>20</v>
      </c>
      <c r="G258" s="28">
        <v>23</v>
      </c>
    </row>
    <row r="259" spans="2:7" x14ac:dyDescent="0.25">
      <c r="B259" s="15" t="e">
        <f t="shared" si="4"/>
        <v>#REF!</v>
      </c>
      <c r="C259" s="15" t="s">
        <v>13</v>
      </c>
      <c r="D259" s="92" t="s">
        <v>255</v>
      </c>
      <c r="E259" s="91" t="s">
        <v>156</v>
      </c>
      <c r="F259" s="28">
        <v>25</v>
      </c>
      <c r="G259" s="28">
        <v>43</v>
      </c>
    </row>
    <row r="260" spans="2:7" x14ac:dyDescent="0.25">
      <c r="B260" s="15" t="e">
        <f t="shared" si="4"/>
        <v>#REF!</v>
      </c>
      <c r="C260" s="15" t="s">
        <v>13</v>
      </c>
      <c r="D260" s="92" t="s">
        <v>255</v>
      </c>
      <c r="E260" s="91" t="s">
        <v>157</v>
      </c>
      <c r="F260" s="28">
        <v>23</v>
      </c>
      <c r="G260" s="28">
        <v>39</v>
      </c>
    </row>
    <row r="261" spans="2:7" x14ac:dyDescent="0.25">
      <c r="B261" s="15" t="e">
        <f t="shared" si="4"/>
        <v>#REF!</v>
      </c>
      <c r="C261" s="15" t="s">
        <v>13</v>
      </c>
      <c r="D261" s="92" t="s">
        <v>255</v>
      </c>
      <c r="E261" s="91" t="s">
        <v>158</v>
      </c>
      <c r="F261" s="28">
        <v>20</v>
      </c>
      <c r="G261" s="28">
        <v>23</v>
      </c>
    </row>
    <row r="262" spans="2:7" x14ac:dyDescent="0.25">
      <c r="B262" s="15" t="e">
        <f t="shared" si="4"/>
        <v>#REF!</v>
      </c>
      <c r="C262" s="15" t="s">
        <v>13</v>
      </c>
      <c r="D262" s="92" t="s">
        <v>255</v>
      </c>
      <c r="E262" s="91" t="s">
        <v>175</v>
      </c>
      <c r="F262" s="28">
        <v>8</v>
      </c>
      <c r="G262" s="28">
        <v>23</v>
      </c>
    </row>
    <row r="263" spans="2:7" x14ac:dyDescent="0.25">
      <c r="B263" s="15" t="e">
        <f t="shared" si="4"/>
        <v>#REF!</v>
      </c>
      <c r="C263" s="15" t="s">
        <v>13</v>
      </c>
      <c r="D263" s="92" t="s">
        <v>255</v>
      </c>
      <c r="E263" s="91" t="s">
        <v>159</v>
      </c>
      <c r="F263" s="28">
        <v>3</v>
      </c>
      <c r="G263" s="28">
        <v>0</v>
      </c>
    </row>
    <row r="264" spans="2:7" x14ac:dyDescent="0.25">
      <c r="B264" s="15" t="e">
        <f t="shared" si="4"/>
        <v>#REF!</v>
      </c>
      <c r="C264" s="15" t="s">
        <v>13</v>
      </c>
      <c r="D264" s="92" t="s">
        <v>255</v>
      </c>
      <c r="E264" s="91" t="s">
        <v>160</v>
      </c>
      <c r="F264" s="28">
        <v>32</v>
      </c>
      <c r="G264" s="28">
        <v>32</v>
      </c>
    </row>
    <row r="265" spans="2:7" x14ac:dyDescent="0.25">
      <c r="B265" s="15" t="e">
        <f t="shared" si="4"/>
        <v>#REF!</v>
      </c>
      <c r="C265" s="15" t="s">
        <v>13</v>
      </c>
      <c r="D265" s="92" t="s">
        <v>255</v>
      </c>
      <c r="E265" s="91" t="s">
        <v>166</v>
      </c>
      <c r="F265" s="28">
        <v>13</v>
      </c>
      <c r="G265" s="28">
        <v>17</v>
      </c>
    </row>
    <row r="266" spans="2:7" x14ac:dyDescent="0.25">
      <c r="B266" s="15" t="e">
        <f t="shared" si="4"/>
        <v>#REF!</v>
      </c>
      <c r="C266" s="15" t="s">
        <v>13</v>
      </c>
      <c r="D266" s="92" t="s">
        <v>255</v>
      </c>
      <c r="E266" s="91" t="s">
        <v>168</v>
      </c>
      <c r="F266" s="28">
        <v>20</v>
      </c>
      <c r="G266" s="28">
        <v>35</v>
      </c>
    </row>
    <row r="267" spans="2:7" x14ac:dyDescent="0.25">
      <c r="B267" s="15" t="e">
        <f t="shared" si="4"/>
        <v>#REF!</v>
      </c>
      <c r="C267" s="15" t="s">
        <v>13</v>
      </c>
      <c r="D267" s="92" t="s">
        <v>255</v>
      </c>
      <c r="E267" s="91" t="s">
        <v>178</v>
      </c>
      <c r="F267" s="28">
        <v>20</v>
      </c>
      <c r="G267" s="28">
        <v>23</v>
      </c>
    </row>
    <row r="268" spans="2:7" x14ac:dyDescent="0.25">
      <c r="B268" s="15" t="e">
        <f t="shared" si="4"/>
        <v>#REF!</v>
      </c>
      <c r="C268" s="15" t="s">
        <v>13</v>
      </c>
      <c r="D268" s="92" t="s">
        <v>255</v>
      </c>
      <c r="E268" s="91" t="s">
        <v>180</v>
      </c>
      <c r="F268" s="28">
        <v>0</v>
      </c>
      <c r="G268" s="28">
        <v>0</v>
      </c>
    </row>
    <row r="269" spans="2:7" x14ac:dyDescent="0.25">
      <c r="B269" s="15" t="e">
        <f t="shared" si="4"/>
        <v>#REF!</v>
      </c>
      <c r="C269" s="15" t="s">
        <v>13</v>
      </c>
      <c r="D269" s="92" t="s">
        <v>255</v>
      </c>
      <c r="E269" s="91" t="s">
        <v>181</v>
      </c>
      <c r="F269" s="28">
        <v>0</v>
      </c>
      <c r="G269" s="28">
        <v>0</v>
      </c>
    </row>
    <row r="270" spans="2:7" x14ac:dyDescent="0.25">
      <c r="B270" s="15" t="e">
        <f t="shared" si="4"/>
        <v>#REF!</v>
      </c>
      <c r="C270" s="15" t="s">
        <v>13</v>
      </c>
      <c r="D270" s="92" t="s">
        <v>255</v>
      </c>
      <c r="E270" s="91" t="s">
        <v>176</v>
      </c>
      <c r="F270" s="28">
        <v>1</v>
      </c>
      <c r="G270" s="28">
        <v>0</v>
      </c>
    </row>
    <row r="271" spans="2:7" x14ac:dyDescent="0.25">
      <c r="B271" s="15" t="e">
        <f t="shared" si="4"/>
        <v>#REF!</v>
      </c>
      <c r="C271" s="15" t="s">
        <v>13</v>
      </c>
      <c r="D271" s="92" t="s">
        <v>255</v>
      </c>
      <c r="E271" s="91" t="s">
        <v>177</v>
      </c>
      <c r="F271" s="28">
        <v>1</v>
      </c>
      <c r="G271" s="28">
        <v>0</v>
      </c>
    </row>
    <row r="272" spans="2:7" x14ac:dyDescent="0.25">
      <c r="B272" s="15" t="e">
        <f t="shared" si="4"/>
        <v>#REF!</v>
      </c>
      <c r="C272" s="15" t="s">
        <v>13</v>
      </c>
      <c r="D272" s="27" t="s">
        <v>256</v>
      </c>
      <c r="E272" s="91" t="s">
        <v>89</v>
      </c>
      <c r="F272" s="28">
        <v>48</v>
      </c>
      <c r="G272" s="28">
        <v>57</v>
      </c>
    </row>
    <row r="273" spans="2:7" x14ac:dyDescent="0.25">
      <c r="B273" s="15" t="e">
        <f t="shared" si="4"/>
        <v>#REF!</v>
      </c>
      <c r="C273" s="15" t="s">
        <v>13</v>
      </c>
      <c r="D273" s="92" t="s">
        <v>256</v>
      </c>
      <c r="E273" s="91" t="s">
        <v>90</v>
      </c>
      <c r="F273" s="28">
        <v>48</v>
      </c>
      <c r="G273" s="28">
        <v>57</v>
      </c>
    </row>
    <row r="274" spans="2:7" x14ac:dyDescent="0.25">
      <c r="B274" s="15" t="e">
        <f t="shared" si="4"/>
        <v>#REF!</v>
      </c>
      <c r="C274" s="15" t="s">
        <v>13</v>
      </c>
      <c r="D274" s="92" t="s">
        <v>256</v>
      </c>
      <c r="E274" s="91" t="s">
        <v>133</v>
      </c>
      <c r="F274" s="28">
        <v>5</v>
      </c>
      <c r="G274" s="28">
        <v>0</v>
      </c>
    </row>
    <row r="275" spans="2:7" x14ac:dyDescent="0.25">
      <c r="B275" s="15" t="e">
        <f t="shared" si="4"/>
        <v>#REF!</v>
      </c>
      <c r="C275" s="15" t="s">
        <v>13</v>
      </c>
      <c r="D275" s="92" t="s">
        <v>256</v>
      </c>
      <c r="E275" s="91" t="s">
        <v>134</v>
      </c>
      <c r="F275" s="28">
        <v>5</v>
      </c>
      <c r="G275" s="28">
        <v>2</v>
      </c>
    </row>
    <row r="276" spans="2:7" x14ac:dyDescent="0.25">
      <c r="B276" s="15" t="e">
        <f t="shared" si="4"/>
        <v>#REF!</v>
      </c>
      <c r="C276" s="15" t="s">
        <v>13</v>
      </c>
      <c r="D276" s="92" t="s">
        <v>256</v>
      </c>
      <c r="E276" s="91" t="s">
        <v>91</v>
      </c>
      <c r="F276" s="28">
        <v>5</v>
      </c>
      <c r="G276" s="28">
        <v>0</v>
      </c>
    </row>
    <row r="277" spans="2:7" x14ac:dyDescent="0.25">
      <c r="B277" s="15" t="e">
        <f t="shared" si="4"/>
        <v>#REF!</v>
      </c>
      <c r="C277" s="15" t="s">
        <v>13</v>
      </c>
      <c r="D277" s="92" t="s">
        <v>256</v>
      </c>
      <c r="E277" s="91" t="s">
        <v>92</v>
      </c>
      <c r="F277" s="28">
        <v>5</v>
      </c>
      <c r="G277" s="28">
        <v>0</v>
      </c>
    </row>
    <row r="278" spans="2:7" x14ac:dyDescent="0.25">
      <c r="B278" s="15" t="e">
        <f t="shared" si="4"/>
        <v>#REF!</v>
      </c>
      <c r="C278" s="15" t="s">
        <v>13</v>
      </c>
      <c r="D278" s="92" t="s">
        <v>256</v>
      </c>
      <c r="E278" s="91" t="s">
        <v>135</v>
      </c>
      <c r="F278" s="28">
        <v>5</v>
      </c>
      <c r="G278" s="28">
        <v>0</v>
      </c>
    </row>
    <row r="279" spans="2:7" x14ac:dyDescent="0.25">
      <c r="B279" s="15" t="e">
        <f t="shared" ref="B279:B342" si="5">B278</f>
        <v>#REF!</v>
      </c>
      <c r="C279" s="15" t="s">
        <v>13</v>
      </c>
      <c r="D279" s="92" t="s">
        <v>256</v>
      </c>
      <c r="E279" s="91" t="s">
        <v>136</v>
      </c>
      <c r="F279" s="28">
        <v>5</v>
      </c>
      <c r="G279" s="28">
        <v>0</v>
      </c>
    </row>
    <row r="280" spans="2:7" x14ac:dyDescent="0.25">
      <c r="B280" s="15" t="e">
        <f t="shared" si="5"/>
        <v>#REF!</v>
      </c>
      <c r="C280" s="15" t="s">
        <v>13</v>
      </c>
      <c r="D280" s="92" t="s">
        <v>256</v>
      </c>
      <c r="E280" s="91" t="s">
        <v>137</v>
      </c>
      <c r="F280" s="28">
        <v>2</v>
      </c>
      <c r="G280" s="28">
        <v>0</v>
      </c>
    </row>
    <row r="281" spans="2:7" x14ac:dyDescent="0.25">
      <c r="B281" s="15" t="e">
        <f t="shared" si="5"/>
        <v>#REF!</v>
      </c>
      <c r="C281" s="15" t="s">
        <v>13</v>
      </c>
      <c r="D281" s="92" t="s">
        <v>256</v>
      </c>
      <c r="E281" s="91" t="s">
        <v>138</v>
      </c>
      <c r="F281" s="28">
        <v>2</v>
      </c>
      <c r="G281" s="28">
        <v>0</v>
      </c>
    </row>
    <row r="282" spans="2:7" x14ac:dyDescent="0.25">
      <c r="B282" s="15" t="e">
        <f t="shared" si="5"/>
        <v>#REF!</v>
      </c>
      <c r="C282" s="15" t="s">
        <v>13</v>
      </c>
      <c r="D282" s="92" t="s">
        <v>256</v>
      </c>
      <c r="E282" s="91" t="s">
        <v>139</v>
      </c>
      <c r="F282" s="28">
        <v>2</v>
      </c>
      <c r="G282" s="28">
        <v>0</v>
      </c>
    </row>
    <row r="283" spans="2:7" x14ac:dyDescent="0.25">
      <c r="B283" s="15" t="e">
        <f t="shared" si="5"/>
        <v>#REF!</v>
      </c>
      <c r="C283" s="15" t="s">
        <v>13</v>
      </c>
      <c r="D283" s="92" t="s">
        <v>256</v>
      </c>
      <c r="E283" s="91" t="s">
        <v>173</v>
      </c>
      <c r="F283" s="28">
        <v>5</v>
      </c>
      <c r="G283" s="28">
        <v>2</v>
      </c>
    </row>
    <row r="284" spans="2:7" x14ac:dyDescent="0.25">
      <c r="B284" s="15" t="e">
        <f t="shared" si="5"/>
        <v>#REF!</v>
      </c>
      <c r="C284" s="15" t="s">
        <v>13</v>
      </c>
      <c r="D284" s="92" t="s">
        <v>256</v>
      </c>
      <c r="E284" s="91" t="s">
        <v>93</v>
      </c>
      <c r="F284" s="28">
        <v>5</v>
      </c>
      <c r="G284" s="28">
        <v>0</v>
      </c>
    </row>
    <row r="285" spans="2:7" x14ac:dyDescent="0.25">
      <c r="B285" s="15" t="e">
        <f t="shared" si="5"/>
        <v>#REF!</v>
      </c>
      <c r="C285" s="15" t="s">
        <v>13</v>
      </c>
      <c r="D285" s="92" t="s">
        <v>256</v>
      </c>
      <c r="E285" s="91" t="s">
        <v>140</v>
      </c>
      <c r="F285" s="28">
        <v>5</v>
      </c>
      <c r="G285" s="28">
        <v>0</v>
      </c>
    </row>
    <row r="286" spans="2:7" x14ac:dyDescent="0.25">
      <c r="B286" s="15" t="e">
        <f t="shared" si="5"/>
        <v>#REF!</v>
      </c>
      <c r="C286" s="15" t="s">
        <v>13</v>
      </c>
      <c r="D286" s="92" t="s">
        <v>256</v>
      </c>
      <c r="E286" s="91" t="s">
        <v>141</v>
      </c>
      <c r="F286" s="28">
        <v>2</v>
      </c>
      <c r="G286" s="28">
        <v>0</v>
      </c>
    </row>
    <row r="287" spans="2:7" x14ac:dyDescent="0.25">
      <c r="B287" s="15" t="e">
        <f t="shared" si="5"/>
        <v>#REF!</v>
      </c>
      <c r="C287" s="15" t="s">
        <v>13</v>
      </c>
      <c r="D287" s="92" t="s">
        <v>256</v>
      </c>
      <c r="E287" s="91" t="s">
        <v>142</v>
      </c>
      <c r="F287" s="28">
        <v>5</v>
      </c>
      <c r="G287" s="28">
        <v>0</v>
      </c>
    </row>
    <row r="288" spans="2:7" x14ac:dyDescent="0.25">
      <c r="B288" s="15" t="e">
        <f t="shared" si="5"/>
        <v>#REF!</v>
      </c>
      <c r="C288" s="15" t="s">
        <v>13</v>
      </c>
      <c r="D288" s="92" t="s">
        <v>256</v>
      </c>
      <c r="E288" s="91" t="s">
        <v>143</v>
      </c>
      <c r="F288" s="28">
        <v>2</v>
      </c>
      <c r="G288" s="28">
        <v>0</v>
      </c>
    </row>
    <row r="289" spans="2:7" x14ac:dyDescent="0.25">
      <c r="B289" s="15" t="e">
        <f t="shared" si="5"/>
        <v>#REF!</v>
      </c>
      <c r="C289" s="15" t="s">
        <v>13</v>
      </c>
      <c r="D289" s="92" t="s">
        <v>256</v>
      </c>
      <c r="E289" s="91" t="s">
        <v>144</v>
      </c>
      <c r="F289" s="28">
        <v>23</v>
      </c>
      <c r="G289" s="28">
        <v>25</v>
      </c>
    </row>
    <row r="290" spans="2:7" x14ac:dyDescent="0.25">
      <c r="B290" s="15" t="e">
        <f t="shared" si="5"/>
        <v>#REF!</v>
      </c>
      <c r="C290" s="15" t="s">
        <v>13</v>
      </c>
      <c r="D290" s="92" t="s">
        <v>256</v>
      </c>
      <c r="E290" s="91" t="s">
        <v>145</v>
      </c>
      <c r="F290" s="28">
        <v>18</v>
      </c>
      <c r="G290" s="28">
        <v>24</v>
      </c>
    </row>
    <row r="291" spans="2:7" x14ac:dyDescent="0.25">
      <c r="B291" s="15" t="e">
        <f t="shared" si="5"/>
        <v>#REF!</v>
      </c>
      <c r="C291" s="15" t="s">
        <v>13</v>
      </c>
      <c r="D291" s="92" t="s">
        <v>256</v>
      </c>
      <c r="E291" s="91" t="s">
        <v>146</v>
      </c>
      <c r="F291" s="28">
        <v>2</v>
      </c>
      <c r="G291" s="28">
        <v>1</v>
      </c>
    </row>
    <row r="292" spans="2:7" x14ac:dyDescent="0.25">
      <c r="B292" s="15" t="e">
        <f t="shared" si="5"/>
        <v>#REF!</v>
      </c>
      <c r="C292" s="15" t="s">
        <v>13</v>
      </c>
      <c r="D292" s="92" t="s">
        <v>256</v>
      </c>
      <c r="E292" s="91" t="s">
        <v>147</v>
      </c>
      <c r="F292" s="28">
        <v>5</v>
      </c>
      <c r="G292" s="28">
        <v>0</v>
      </c>
    </row>
    <row r="293" spans="2:7" x14ac:dyDescent="0.25">
      <c r="B293" s="15" t="e">
        <f t="shared" si="5"/>
        <v>#REF!</v>
      </c>
      <c r="C293" s="15" t="s">
        <v>13</v>
      </c>
      <c r="D293" s="92" t="s">
        <v>256</v>
      </c>
      <c r="E293" s="91" t="s">
        <v>148</v>
      </c>
      <c r="F293" s="28">
        <v>2</v>
      </c>
      <c r="G293" s="28">
        <v>0</v>
      </c>
    </row>
    <row r="294" spans="2:7" x14ac:dyDescent="0.25">
      <c r="B294" s="15" t="e">
        <f t="shared" si="5"/>
        <v>#REF!</v>
      </c>
      <c r="C294" s="15" t="s">
        <v>13</v>
      </c>
      <c r="D294" s="92" t="s">
        <v>256</v>
      </c>
      <c r="E294" s="91" t="s">
        <v>94</v>
      </c>
      <c r="F294" s="28">
        <v>5</v>
      </c>
      <c r="G294" s="28">
        <v>0</v>
      </c>
    </row>
    <row r="295" spans="2:7" x14ac:dyDescent="0.25">
      <c r="B295" s="15" t="e">
        <f t="shared" si="5"/>
        <v>#REF!</v>
      </c>
      <c r="C295" s="15" t="s">
        <v>13</v>
      </c>
      <c r="D295" s="92" t="s">
        <v>256</v>
      </c>
      <c r="E295" s="91" t="s">
        <v>149</v>
      </c>
      <c r="F295" s="28">
        <v>5</v>
      </c>
      <c r="G295" s="28">
        <v>0</v>
      </c>
    </row>
    <row r="296" spans="2:7" x14ac:dyDescent="0.25">
      <c r="B296" s="15" t="e">
        <f t="shared" si="5"/>
        <v>#REF!</v>
      </c>
      <c r="C296" s="15" t="s">
        <v>13</v>
      </c>
      <c r="D296" s="92" t="s">
        <v>256</v>
      </c>
      <c r="E296" s="91" t="s">
        <v>150</v>
      </c>
      <c r="F296" s="28">
        <v>5</v>
      </c>
      <c r="G296" s="28">
        <v>0</v>
      </c>
    </row>
    <row r="297" spans="2:7" x14ac:dyDescent="0.25">
      <c r="B297" s="15" t="e">
        <f t="shared" si="5"/>
        <v>#REF!</v>
      </c>
      <c r="C297" s="15" t="s">
        <v>13</v>
      </c>
      <c r="D297" s="92" t="s">
        <v>256</v>
      </c>
      <c r="E297" s="91" t="s">
        <v>151</v>
      </c>
      <c r="F297" s="28">
        <v>0</v>
      </c>
      <c r="G297" s="28">
        <v>0</v>
      </c>
    </row>
    <row r="298" spans="2:7" x14ac:dyDescent="0.25">
      <c r="B298" s="15" t="e">
        <f t="shared" si="5"/>
        <v>#REF!</v>
      </c>
      <c r="C298" s="15" t="s">
        <v>13</v>
      </c>
      <c r="D298" s="92" t="s">
        <v>256</v>
      </c>
      <c r="E298" s="91" t="s">
        <v>152</v>
      </c>
      <c r="F298" s="28">
        <v>21</v>
      </c>
      <c r="G298" s="28">
        <v>36</v>
      </c>
    </row>
    <row r="299" spans="2:7" x14ac:dyDescent="0.25">
      <c r="B299" s="15" t="e">
        <f t="shared" si="5"/>
        <v>#REF!</v>
      </c>
      <c r="C299" s="15" t="s">
        <v>13</v>
      </c>
      <c r="D299" s="92" t="s">
        <v>256</v>
      </c>
      <c r="E299" s="91" t="s">
        <v>153</v>
      </c>
      <c r="F299" s="28">
        <v>8</v>
      </c>
      <c r="G299" s="28">
        <v>23</v>
      </c>
    </row>
    <row r="300" spans="2:7" x14ac:dyDescent="0.25">
      <c r="B300" s="15" t="e">
        <f t="shared" si="5"/>
        <v>#REF!</v>
      </c>
      <c r="C300" s="15" t="s">
        <v>13</v>
      </c>
      <c r="D300" s="92" t="s">
        <v>256</v>
      </c>
      <c r="E300" s="91" t="s">
        <v>174</v>
      </c>
      <c r="F300" s="28">
        <v>21</v>
      </c>
      <c r="G300" s="28">
        <v>39</v>
      </c>
    </row>
    <row r="301" spans="2:7" x14ac:dyDescent="0.25">
      <c r="B301" s="15" t="e">
        <f t="shared" si="5"/>
        <v>#REF!</v>
      </c>
      <c r="C301" s="15" t="s">
        <v>13</v>
      </c>
      <c r="D301" s="92" t="s">
        <v>256</v>
      </c>
      <c r="E301" s="91" t="s">
        <v>95</v>
      </c>
      <c r="F301" s="28">
        <v>0</v>
      </c>
      <c r="G301" s="28">
        <v>0</v>
      </c>
    </row>
    <row r="302" spans="2:7" x14ac:dyDescent="0.25">
      <c r="B302" s="15" t="e">
        <f t="shared" si="5"/>
        <v>#REF!</v>
      </c>
      <c r="C302" s="15" t="s">
        <v>13</v>
      </c>
      <c r="D302" s="92" t="s">
        <v>256</v>
      </c>
      <c r="E302" s="91" t="s">
        <v>154</v>
      </c>
      <c r="F302" s="28">
        <v>18</v>
      </c>
      <c r="G302" s="28">
        <v>23</v>
      </c>
    </row>
    <row r="303" spans="2:7" x14ac:dyDescent="0.25">
      <c r="B303" s="15" t="e">
        <f t="shared" si="5"/>
        <v>#REF!</v>
      </c>
      <c r="C303" s="15" t="s">
        <v>13</v>
      </c>
      <c r="D303" s="92" t="s">
        <v>256</v>
      </c>
      <c r="E303" s="91" t="s">
        <v>155</v>
      </c>
      <c r="F303" s="28">
        <v>18</v>
      </c>
      <c r="G303" s="28">
        <v>23</v>
      </c>
    </row>
    <row r="304" spans="2:7" x14ac:dyDescent="0.25">
      <c r="B304" s="15" t="e">
        <f t="shared" si="5"/>
        <v>#REF!</v>
      </c>
      <c r="C304" s="15" t="s">
        <v>13</v>
      </c>
      <c r="D304" s="92" t="s">
        <v>256</v>
      </c>
      <c r="E304" s="91" t="s">
        <v>156</v>
      </c>
      <c r="F304" s="28">
        <v>15</v>
      </c>
      <c r="G304" s="28">
        <v>20</v>
      </c>
    </row>
    <row r="305" spans="2:7" x14ac:dyDescent="0.25">
      <c r="B305" s="15" t="e">
        <f t="shared" si="5"/>
        <v>#REF!</v>
      </c>
      <c r="C305" s="15" t="s">
        <v>13</v>
      </c>
      <c r="D305" s="92" t="s">
        <v>256</v>
      </c>
      <c r="E305" s="91" t="s">
        <v>157</v>
      </c>
      <c r="F305" s="28">
        <v>13</v>
      </c>
      <c r="G305" s="28">
        <v>19</v>
      </c>
    </row>
    <row r="306" spans="2:7" x14ac:dyDescent="0.25">
      <c r="B306" s="15" t="e">
        <f t="shared" si="5"/>
        <v>#REF!</v>
      </c>
      <c r="C306" s="15" t="s">
        <v>13</v>
      </c>
      <c r="D306" s="92" t="s">
        <v>256</v>
      </c>
      <c r="E306" s="91" t="s">
        <v>158</v>
      </c>
      <c r="F306" s="28">
        <v>18</v>
      </c>
      <c r="G306" s="28">
        <v>23</v>
      </c>
    </row>
    <row r="307" spans="2:7" x14ac:dyDescent="0.25">
      <c r="B307" s="15" t="e">
        <f t="shared" si="5"/>
        <v>#REF!</v>
      </c>
      <c r="C307" s="15" t="s">
        <v>13</v>
      </c>
      <c r="D307" s="92" t="s">
        <v>256</v>
      </c>
      <c r="E307" s="91" t="s">
        <v>175</v>
      </c>
      <c r="F307" s="28">
        <v>8</v>
      </c>
      <c r="G307" s="28">
        <v>23</v>
      </c>
    </row>
    <row r="308" spans="2:7" x14ac:dyDescent="0.25">
      <c r="B308" s="15" t="e">
        <f t="shared" si="5"/>
        <v>#REF!</v>
      </c>
      <c r="C308" s="15" t="s">
        <v>13</v>
      </c>
      <c r="D308" s="92" t="s">
        <v>256</v>
      </c>
      <c r="E308" s="91" t="s">
        <v>159</v>
      </c>
      <c r="F308" s="28">
        <v>3</v>
      </c>
      <c r="G308" s="28">
        <v>0</v>
      </c>
    </row>
    <row r="309" spans="2:7" x14ac:dyDescent="0.25">
      <c r="B309" s="15" t="e">
        <f t="shared" si="5"/>
        <v>#REF!</v>
      </c>
      <c r="C309" s="15" t="s">
        <v>13</v>
      </c>
      <c r="D309" s="92" t="s">
        <v>256</v>
      </c>
      <c r="E309" s="91" t="s">
        <v>160</v>
      </c>
      <c r="F309" s="28">
        <v>28</v>
      </c>
      <c r="G309" s="28">
        <v>31</v>
      </c>
    </row>
    <row r="310" spans="2:7" x14ac:dyDescent="0.25">
      <c r="B310" s="15" t="e">
        <f t="shared" si="5"/>
        <v>#REF!</v>
      </c>
      <c r="C310" s="15" t="s">
        <v>13</v>
      </c>
      <c r="D310" s="92" t="s">
        <v>256</v>
      </c>
      <c r="E310" s="91" t="s">
        <v>166</v>
      </c>
      <c r="F310" s="28">
        <v>13</v>
      </c>
      <c r="G310" s="28">
        <v>14</v>
      </c>
    </row>
    <row r="311" spans="2:7" x14ac:dyDescent="0.25">
      <c r="B311" s="15" t="e">
        <f t="shared" si="5"/>
        <v>#REF!</v>
      </c>
      <c r="C311" s="15" t="s">
        <v>13</v>
      </c>
      <c r="D311" s="92" t="s">
        <v>256</v>
      </c>
      <c r="E311" s="91" t="s">
        <v>168</v>
      </c>
      <c r="F311" s="28">
        <v>18</v>
      </c>
      <c r="G311" s="28">
        <v>35</v>
      </c>
    </row>
    <row r="312" spans="2:7" x14ac:dyDescent="0.25">
      <c r="B312" s="15" t="e">
        <f t="shared" si="5"/>
        <v>#REF!</v>
      </c>
      <c r="C312" s="15" t="s">
        <v>13</v>
      </c>
      <c r="D312" s="92" t="s">
        <v>256</v>
      </c>
      <c r="E312" s="91" t="s">
        <v>178</v>
      </c>
      <c r="F312" s="28">
        <v>18</v>
      </c>
      <c r="G312" s="28">
        <v>23</v>
      </c>
    </row>
    <row r="313" spans="2:7" x14ac:dyDescent="0.25">
      <c r="B313" s="15" t="e">
        <f t="shared" si="5"/>
        <v>#REF!</v>
      </c>
      <c r="C313" s="15" t="s">
        <v>13</v>
      </c>
      <c r="D313" s="92" t="s">
        <v>256</v>
      </c>
      <c r="E313" s="91" t="s">
        <v>180</v>
      </c>
      <c r="F313" s="28">
        <v>0</v>
      </c>
      <c r="G313" s="28">
        <v>0</v>
      </c>
    </row>
    <row r="314" spans="2:7" x14ac:dyDescent="0.25">
      <c r="B314" s="15" t="e">
        <f t="shared" si="5"/>
        <v>#REF!</v>
      </c>
      <c r="C314" s="15" t="s">
        <v>13</v>
      </c>
      <c r="D314" s="92" t="s">
        <v>256</v>
      </c>
      <c r="E314" s="91" t="s">
        <v>181</v>
      </c>
      <c r="F314" s="28">
        <v>0</v>
      </c>
      <c r="G314" s="28">
        <v>0</v>
      </c>
    </row>
    <row r="315" spans="2:7" x14ac:dyDescent="0.25">
      <c r="B315" s="15" t="e">
        <f t="shared" si="5"/>
        <v>#REF!</v>
      </c>
      <c r="C315" s="15" t="s">
        <v>13</v>
      </c>
      <c r="D315" s="92" t="s">
        <v>256</v>
      </c>
      <c r="E315" s="91" t="s">
        <v>176</v>
      </c>
      <c r="F315" s="28">
        <v>1</v>
      </c>
      <c r="G315" s="28">
        <v>0</v>
      </c>
    </row>
    <row r="316" spans="2:7" x14ac:dyDescent="0.25">
      <c r="B316" s="15" t="e">
        <f t="shared" si="5"/>
        <v>#REF!</v>
      </c>
      <c r="C316" s="15" t="s">
        <v>13</v>
      </c>
      <c r="D316" s="92" t="s">
        <v>256</v>
      </c>
      <c r="E316" s="91" t="s">
        <v>177</v>
      </c>
      <c r="F316" s="28">
        <v>1</v>
      </c>
      <c r="G316" s="28">
        <v>0</v>
      </c>
    </row>
    <row r="317" spans="2:7" x14ac:dyDescent="0.25">
      <c r="B317" s="15" t="e">
        <f t="shared" si="5"/>
        <v>#REF!</v>
      </c>
      <c r="C317" s="15" t="s">
        <v>13</v>
      </c>
      <c r="D317" s="27" t="s">
        <v>257</v>
      </c>
      <c r="E317" s="91" t="s">
        <v>89</v>
      </c>
      <c r="F317" s="28">
        <v>48</v>
      </c>
      <c r="G317" s="28">
        <v>47</v>
      </c>
    </row>
    <row r="318" spans="2:7" x14ac:dyDescent="0.25">
      <c r="B318" s="15" t="e">
        <f t="shared" si="5"/>
        <v>#REF!</v>
      </c>
      <c r="C318" s="15" t="s">
        <v>13</v>
      </c>
      <c r="D318" s="92" t="s">
        <v>257</v>
      </c>
      <c r="E318" s="91" t="s">
        <v>90</v>
      </c>
      <c r="F318" s="28">
        <v>48</v>
      </c>
      <c r="G318" s="28">
        <v>47</v>
      </c>
    </row>
    <row r="319" spans="2:7" x14ac:dyDescent="0.25">
      <c r="B319" s="15" t="e">
        <f t="shared" si="5"/>
        <v>#REF!</v>
      </c>
      <c r="C319" s="15" t="s">
        <v>13</v>
      </c>
      <c r="D319" s="92" t="s">
        <v>257</v>
      </c>
      <c r="E319" s="91" t="s">
        <v>133</v>
      </c>
      <c r="F319" s="28">
        <v>5</v>
      </c>
      <c r="G319" s="28">
        <v>6</v>
      </c>
    </row>
    <row r="320" spans="2:7" x14ac:dyDescent="0.25">
      <c r="B320" s="15" t="e">
        <f t="shared" si="5"/>
        <v>#REF!</v>
      </c>
      <c r="C320" s="15" t="s">
        <v>13</v>
      </c>
      <c r="D320" s="92" t="s">
        <v>257</v>
      </c>
      <c r="E320" s="91" t="s">
        <v>134</v>
      </c>
      <c r="F320" s="28">
        <v>5</v>
      </c>
      <c r="G320" s="28">
        <v>4</v>
      </c>
    </row>
    <row r="321" spans="2:7" x14ac:dyDescent="0.25">
      <c r="B321" s="15" t="e">
        <f t="shared" si="5"/>
        <v>#REF!</v>
      </c>
      <c r="C321" s="15" t="s">
        <v>13</v>
      </c>
      <c r="D321" s="92" t="s">
        <v>257</v>
      </c>
      <c r="E321" s="91" t="s">
        <v>91</v>
      </c>
      <c r="F321" s="28">
        <v>5</v>
      </c>
      <c r="G321" s="28">
        <v>6</v>
      </c>
    </row>
    <row r="322" spans="2:7" x14ac:dyDescent="0.25">
      <c r="B322" s="15" t="e">
        <f t="shared" si="5"/>
        <v>#REF!</v>
      </c>
      <c r="C322" s="15" t="s">
        <v>13</v>
      </c>
      <c r="D322" s="92" t="s">
        <v>257</v>
      </c>
      <c r="E322" s="91" t="s">
        <v>92</v>
      </c>
      <c r="F322" s="28">
        <v>5</v>
      </c>
      <c r="G322" s="28">
        <v>6</v>
      </c>
    </row>
    <row r="323" spans="2:7" x14ac:dyDescent="0.25">
      <c r="B323" s="15" t="e">
        <f t="shared" si="5"/>
        <v>#REF!</v>
      </c>
      <c r="C323" s="15" t="s">
        <v>13</v>
      </c>
      <c r="D323" s="92" t="s">
        <v>257</v>
      </c>
      <c r="E323" s="91" t="s">
        <v>135</v>
      </c>
      <c r="F323" s="28">
        <v>5</v>
      </c>
      <c r="G323" s="28">
        <v>6</v>
      </c>
    </row>
    <row r="324" spans="2:7" x14ac:dyDescent="0.25">
      <c r="B324" s="15" t="e">
        <f t="shared" si="5"/>
        <v>#REF!</v>
      </c>
      <c r="C324" s="15" t="s">
        <v>13</v>
      </c>
      <c r="D324" s="92" t="s">
        <v>257</v>
      </c>
      <c r="E324" s="91" t="s">
        <v>136</v>
      </c>
      <c r="F324" s="28">
        <v>5</v>
      </c>
      <c r="G324" s="28">
        <v>6</v>
      </c>
    </row>
    <row r="325" spans="2:7" x14ac:dyDescent="0.25">
      <c r="B325" s="15" t="e">
        <f t="shared" si="5"/>
        <v>#REF!</v>
      </c>
      <c r="C325" s="15" t="s">
        <v>13</v>
      </c>
      <c r="D325" s="92" t="s">
        <v>257</v>
      </c>
      <c r="E325" s="91" t="s">
        <v>137</v>
      </c>
      <c r="F325" s="28">
        <v>2</v>
      </c>
      <c r="G325" s="28">
        <v>3</v>
      </c>
    </row>
    <row r="326" spans="2:7" x14ac:dyDescent="0.25">
      <c r="B326" s="15" t="e">
        <f t="shared" si="5"/>
        <v>#REF!</v>
      </c>
      <c r="C326" s="15" t="s">
        <v>13</v>
      </c>
      <c r="D326" s="92" t="s">
        <v>257</v>
      </c>
      <c r="E326" s="91" t="s">
        <v>138</v>
      </c>
      <c r="F326" s="28">
        <v>2</v>
      </c>
      <c r="G326" s="28">
        <v>3</v>
      </c>
    </row>
    <row r="327" spans="2:7" x14ac:dyDescent="0.25">
      <c r="B327" s="15" t="e">
        <f t="shared" si="5"/>
        <v>#REF!</v>
      </c>
      <c r="C327" s="15" t="s">
        <v>13</v>
      </c>
      <c r="D327" s="92" t="s">
        <v>257</v>
      </c>
      <c r="E327" s="91" t="s">
        <v>139</v>
      </c>
      <c r="F327" s="28">
        <v>2</v>
      </c>
      <c r="G327" s="28">
        <v>3</v>
      </c>
    </row>
    <row r="328" spans="2:7" x14ac:dyDescent="0.25">
      <c r="B328" s="15" t="e">
        <f t="shared" si="5"/>
        <v>#REF!</v>
      </c>
      <c r="C328" s="15" t="s">
        <v>13</v>
      </c>
      <c r="D328" s="92" t="s">
        <v>257</v>
      </c>
      <c r="E328" s="91" t="s">
        <v>173</v>
      </c>
      <c r="F328" s="28">
        <v>5</v>
      </c>
      <c r="G328" s="28">
        <v>4</v>
      </c>
    </row>
    <row r="329" spans="2:7" x14ac:dyDescent="0.25">
      <c r="B329" s="15" t="e">
        <f t="shared" si="5"/>
        <v>#REF!</v>
      </c>
      <c r="C329" s="15" t="s">
        <v>13</v>
      </c>
      <c r="D329" s="92" t="s">
        <v>257</v>
      </c>
      <c r="E329" s="91" t="s">
        <v>93</v>
      </c>
      <c r="F329" s="28">
        <v>5</v>
      </c>
      <c r="G329" s="28">
        <v>6</v>
      </c>
    </row>
    <row r="330" spans="2:7" x14ac:dyDescent="0.25">
      <c r="B330" s="15" t="e">
        <f t="shared" si="5"/>
        <v>#REF!</v>
      </c>
      <c r="C330" s="15" t="s">
        <v>13</v>
      </c>
      <c r="D330" s="92" t="s">
        <v>257</v>
      </c>
      <c r="E330" s="91" t="s">
        <v>140</v>
      </c>
      <c r="F330" s="28">
        <v>5</v>
      </c>
      <c r="G330" s="28">
        <v>6</v>
      </c>
    </row>
    <row r="331" spans="2:7" x14ac:dyDescent="0.25">
      <c r="B331" s="15" t="e">
        <f t="shared" si="5"/>
        <v>#REF!</v>
      </c>
      <c r="C331" s="15" t="s">
        <v>13</v>
      </c>
      <c r="D331" s="92" t="s">
        <v>257</v>
      </c>
      <c r="E331" s="91" t="s">
        <v>141</v>
      </c>
      <c r="F331" s="28">
        <v>2</v>
      </c>
      <c r="G331" s="28">
        <v>3</v>
      </c>
    </row>
    <row r="332" spans="2:7" x14ac:dyDescent="0.25">
      <c r="B332" s="15" t="e">
        <f t="shared" si="5"/>
        <v>#REF!</v>
      </c>
      <c r="C332" s="15" t="s">
        <v>13</v>
      </c>
      <c r="D332" s="92" t="s">
        <v>257</v>
      </c>
      <c r="E332" s="91" t="s">
        <v>142</v>
      </c>
      <c r="F332" s="28">
        <v>5</v>
      </c>
      <c r="G332" s="28">
        <v>6</v>
      </c>
    </row>
    <row r="333" spans="2:7" x14ac:dyDescent="0.25">
      <c r="B333" s="15" t="e">
        <f t="shared" si="5"/>
        <v>#REF!</v>
      </c>
      <c r="C333" s="15" t="s">
        <v>13</v>
      </c>
      <c r="D333" s="92" t="s">
        <v>257</v>
      </c>
      <c r="E333" s="91" t="s">
        <v>143</v>
      </c>
      <c r="F333" s="28">
        <v>2</v>
      </c>
      <c r="G333" s="28">
        <v>3</v>
      </c>
    </row>
    <row r="334" spans="2:7" x14ac:dyDescent="0.25">
      <c r="B334" s="15" t="e">
        <f t="shared" si="5"/>
        <v>#REF!</v>
      </c>
      <c r="C334" s="15" t="s">
        <v>13</v>
      </c>
      <c r="D334" s="92" t="s">
        <v>257</v>
      </c>
      <c r="E334" s="91" t="s">
        <v>144</v>
      </c>
      <c r="F334" s="28">
        <v>23</v>
      </c>
      <c r="G334" s="28">
        <v>19</v>
      </c>
    </row>
    <row r="335" spans="2:7" x14ac:dyDescent="0.25">
      <c r="B335" s="15" t="e">
        <f t="shared" si="5"/>
        <v>#REF!</v>
      </c>
      <c r="C335" s="15" t="s">
        <v>13</v>
      </c>
      <c r="D335" s="92" t="s">
        <v>257</v>
      </c>
      <c r="E335" s="91" t="s">
        <v>145</v>
      </c>
      <c r="F335" s="28">
        <v>18</v>
      </c>
      <c r="G335" s="28">
        <v>15</v>
      </c>
    </row>
    <row r="336" spans="2:7" x14ac:dyDescent="0.25">
      <c r="B336" s="15" t="e">
        <f t="shared" si="5"/>
        <v>#REF!</v>
      </c>
      <c r="C336" s="15" t="s">
        <v>13</v>
      </c>
      <c r="D336" s="92" t="s">
        <v>257</v>
      </c>
      <c r="E336" s="91" t="s">
        <v>146</v>
      </c>
      <c r="F336" s="28">
        <v>2</v>
      </c>
      <c r="G336" s="28">
        <v>2</v>
      </c>
    </row>
    <row r="337" spans="2:7" x14ac:dyDescent="0.25">
      <c r="B337" s="15" t="e">
        <f t="shared" si="5"/>
        <v>#REF!</v>
      </c>
      <c r="C337" s="15" t="s">
        <v>13</v>
      </c>
      <c r="D337" s="92" t="s">
        <v>257</v>
      </c>
      <c r="E337" s="91" t="s">
        <v>147</v>
      </c>
      <c r="F337" s="28">
        <v>5</v>
      </c>
      <c r="G337" s="28">
        <v>6</v>
      </c>
    </row>
    <row r="338" spans="2:7" x14ac:dyDescent="0.25">
      <c r="B338" s="15" t="e">
        <f t="shared" si="5"/>
        <v>#REF!</v>
      </c>
      <c r="C338" s="15" t="s">
        <v>13</v>
      </c>
      <c r="D338" s="92" t="s">
        <v>257</v>
      </c>
      <c r="E338" s="91" t="s">
        <v>148</v>
      </c>
      <c r="F338" s="28">
        <v>2</v>
      </c>
      <c r="G338" s="28">
        <v>3</v>
      </c>
    </row>
    <row r="339" spans="2:7" x14ac:dyDescent="0.25">
      <c r="B339" s="15" t="e">
        <f t="shared" si="5"/>
        <v>#REF!</v>
      </c>
      <c r="C339" s="15" t="s">
        <v>13</v>
      </c>
      <c r="D339" s="92" t="s">
        <v>257</v>
      </c>
      <c r="E339" s="91" t="s">
        <v>94</v>
      </c>
      <c r="F339" s="28">
        <v>5</v>
      </c>
      <c r="G339" s="28">
        <v>6</v>
      </c>
    </row>
    <row r="340" spans="2:7" x14ac:dyDescent="0.25">
      <c r="B340" s="15" t="e">
        <f t="shared" si="5"/>
        <v>#REF!</v>
      </c>
      <c r="C340" s="15" t="s">
        <v>13</v>
      </c>
      <c r="D340" s="92" t="s">
        <v>257</v>
      </c>
      <c r="E340" s="91" t="s">
        <v>149</v>
      </c>
      <c r="F340" s="28">
        <v>5</v>
      </c>
      <c r="G340" s="28">
        <v>6</v>
      </c>
    </row>
    <row r="341" spans="2:7" x14ac:dyDescent="0.25">
      <c r="B341" s="15" t="e">
        <f t="shared" si="5"/>
        <v>#REF!</v>
      </c>
      <c r="C341" s="15" t="s">
        <v>13</v>
      </c>
      <c r="D341" s="92" t="s">
        <v>257</v>
      </c>
      <c r="E341" s="91" t="s">
        <v>150</v>
      </c>
      <c r="F341" s="28">
        <v>5</v>
      </c>
      <c r="G341" s="28">
        <v>6</v>
      </c>
    </row>
    <row r="342" spans="2:7" x14ac:dyDescent="0.25">
      <c r="B342" s="15" t="e">
        <f t="shared" si="5"/>
        <v>#REF!</v>
      </c>
      <c r="C342" s="15" t="s">
        <v>13</v>
      </c>
      <c r="D342" s="92" t="s">
        <v>257</v>
      </c>
      <c r="E342" s="91" t="s">
        <v>151</v>
      </c>
      <c r="F342" s="28">
        <v>0</v>
      </c>
      <c r="G342" s="28">
        <v>0</v>
      </c>
    </row>
    <row r="343" spans="2:7" x14ac:dyDescent="0.25">
      <c r="B343" s="15" t="e">
        <f t="shared" ref="B343:B406" si="6">B342</f>
        <v>#REF!</v>
      </c>
      <c r="C343" s="15" t="s">
        <v>13</v>
      </c>
      <c r="D343" s="92" t="s">
        <v>257</v>
      </c>
      <c r="E343" s="91" t="s">
        <v>152</v>
      </c>
      <c r="F343" s="28">
        <v>21</v>
      </c>
      <c r="G343" s="28">
        <v>22</v>
      </c>
    </row>
    <row r="344" spans="2:7" x14ac:dyDescent="0.25">
      <c r="B344" s="15" t="e">
        <f t="shared" si="6"/>
        <v>#REF!</v>
      </c>
      <c r="C344" s="15" t="s">
        <v>13</v>
      </c>
      <c r="D344" s="92" t="s">
        <v>257</v>
      </c>
      <c r="E344" s="91" t="s">
        <v>153</v>
      </c>
      <c r="F344" s="28">
        <v>8</v>
      </c>
      <c r="G344" s="28">
        <v>15</v>
      </c>
    </row>
    <row r="345" spans="2:7" x14ac:dyDescent="0.25">
      <c r="B345" s="15" t="e">
        <f t="shared" si="6"/>
        <v>#REF!</v>
      </c>
      <c r="C345" s="15" t="s">
        <v>13</v>
      </c>
      <c r="D345" s="92" t="s">
        <v>257</v>
      </c>
      <c r="E345" s="91" t="s">
        <v>174</v>
      </c>
      <c r="F345" s="28">
        <v>21</v>
      </c>
      <c r="G345" s="28">
        <v>30</v>
      </c>
    </row>
    <row r="346" spans="2:7" x14ac:dyDescent="0.25">
      <c r="B346" s="15" t="e">
        <f t="shared" si="6"/>
        <v>#REF!</v>
      </c>
      <c r="C346" s="15" t="s">
        <v>13</v>
      </c>
      <c r="D346" s="92" t="s">
        <v>257</v>
      </c>
      <c r="E346" s="91" t="s">
        <v>95</v>
      </c>
      <c r="F346" s="28">
        <v>0</v>
      </c>
      <c r="G346" s="28">
        <v>0</v>
      </c>
    </row>
    <row r="347" spans="2:7" x14ac:dyDescent="0.25">
      <c r="B347" s="15" t="e">
        <f t="shared" si="6"/>
        <v>#REF!</v>
      </c>
      <c r="C347" s="15" t="s">
        <v>13</v>
      </c>
      <c r="D347" s="92" t="s">
        <v>257</v>
      </c>
      <c r="E347" s="91" t="s">
        <v>154</v>
      </c>
      <c r="F347" s="28">
        <v>18</v>
      </c>
      <c r="G347" s="28">
        <v>15</v>
      </c>
    </row>
    <row r="348" spans="2:7" x14ac:dyDescent="0.25">
      <c r="B348" s="15" t="e">
        <f t="shared" si="6"/>
        <v>#REF!</v>
      </c>
      <c r="C348" s="15" t="s">
        <v>13</v>
      </c>
      <c r="D348" s="92" t="s">
        <v>257</v>
      </c>
      <c r="E348" s="91" t="s">
        <v>155</v>
      </c>
      <c r="F348" s="28">
        <v>18</v>
      </c>
      <c r="G348" s="28">
        <v>15</v>
      </c>
    </row>
    <row r="349" spans="2:7" x14ac:dyDescent="0.25">
      <c r="B349" s="15" t="e">
        <f t="shared" si="6"/>
        <v>#REF!</v>
      </c>
      <c r="C349" s="15" t="s">
        <v>13</v>
      </c>
      <c r="D349" s="92" t="s">
        <v>257</v>
      </c>
      <c r="E349" s="91" t="s">
        <v>156</v>
      </c>
      <c r="F349" s="28">
        <v>23</v>
      </c>
      <c r="G349" s="28">
        <v>26</v>
      </c>
    </row>
    <row r="350" spans="2:7" x14ac:dyDescent="0.25">
      <c r="B350" s="15" t="e">
        <f t="shared" si="6"/>
        <v>#REF!</v>
      </c>
      <c r="C350" s="15" t="s">
        <v>13</v>
      </c>
      <c r="D350" s="92" t="s">
        <v>257</v>
      </c>
      <c r="E350" s="91" t="s">
        <v>157</v>
      </c>
      <c r="F350" s="28">
        <v>21</v>
      </c>
      <c r="G350" s="28">
        <v>24</v>
      </c>
    </row>
    <row r="351" spans="2:7" x14ac:dyDescent="0.25">
      <c r="B351" s="15" t="e">
        <f t="shared" si="6"/>
        <v>#REF!</v>
      </c>
      <c r="C351" s="15" t="s">
        <v>13</v>
      </c>
      <c r="D351" s="92" t="s">
        <v>257</v>
      </c>
      <c r="E351" s="91" t="s">
        <v>158</v>
      </c>
      <c r="F351" s="28">
        <v>18</v>
      </c>
      <c r="G351" s="28">
        <v>15</v>
      </c>
    </row>
    <row r="352" spans="2:7" x14ac:dyDescent="0.25">
      <c r="B352" s="15" t="e">
        <f t="shared" si="6"/>
        <v>#REF!</v>
      </c>
      <c r="C352" s="15" t="s">
        <v>13</v>
      </c>
      <c r="D352" s="92" t="s">
        <v>257</v>
      </c>
      <c r="E352" s="91" t="s">
        <v>175</v>
      </c>
      <c r="F352" s="28">
        <v>8</v>
      </c>
      <c r="G352" s="28">
        <v>15</v>
      </c>
    </row>
    <row r="353" spans="2:7" x14ac:dyDescent="0.25">
      <c r="B353" s="15" t="e">
        <f t="shared" si="6"/>
        <v>#REF!</v>
      </c>
      <c r="C353" s="15" t="s">
        <v>13</v>
      </c>
      <c r="D353" s="92" t="s">
        <v>257</v>
      </c>
      <c r="E353" s="91" t="s">
        <v>159</v>
      </c>
      <c r="F353" s="28">
        <v>3</v>
      </c>
      <c r="G353" s="28">
        <v>3</v>
      </c>
    </row>
    <row r="354" spans="2:7" x14ac:dyDescent="0.25">
      <c r="B354" s="15" t="e">
        <f t="shared" si="6"/>
        <v>#REF!</v>
      </c>
      <c r="C354" s="15" t="s">
        <v>13</v>
      </c>
      <c r="D354" s="92" t="s">
        <v>257</v>
      </c>
      <c r="E354" s="91" t="s">
        <v>160</v>
      </c>
      <c r="F354" s="28">
        <v>29</v>
      </c>
      <c r="G354" s="28">
        <v>17</v>
      </c>
    </row>
    <row r="355" spans="2:7" x14ac:dyDescent="0.25">
      <c r="B355" s="15" t="e">
        <f t="shared" si="6"/>
        <v>#REF!</v>
      </c>
      <c r="C355" s="15" t="s">
        <v>13</v>
      </c>
      <c r="D355" s="92" t="s">
        <v>257</v>
      </c>
      <c r="E355" s="91" t="s">
        <v>166</v>
      </c>
      <c r="F355" s="28">
        <v>13</v>
      </c>
      <c r="G355" s="28">
        <v>10</v>
      </c>
    </row>
    <row r="356" spans="2:7" x14ac:dyDescent="0.25">
      <c r="B356" s="15" t="e">
        <f t="shared" si="6"/>
        <v>#REF!</v>
      </c>
      <c r="C356" s="15" t="s">
        <v>13</v>
      </c>
      <c r="D356" s="92" t="s">
        <v>257</v>
      </c>
      <c r="E356" s="91" t="s">
        <v>168</v>
      </c>
      <c r="F356" s="28">
        <v>18</v>
      </c>
      <c r="G356" s="28">
        <v>22</v>
      </c>
    </row>
    <row r="357" spans="2:7" x14ac:dyDescent="0.25">
      <c r="B357" s="15" t="e">
        <f t="shared" si="6"/>
        <v>#REF!</v>
      </c>
      <c r="C357" s="15" t="s">
        <v>13</v>
      </c>
      <c r="D357" s="92" t="s">
        <v>257</v>
      </c>
      <c r="E357" s="91" t="s">
        <v>178</v>
      </c>
      <c r="F357" s="28">
        <v>18</v>
      </c>
      <c r="G357" s="28">
        <v>15</v>
      </c>
    </row>
    <row r="358" spans="2:7" x14ac:dyDescent="0.25">
      <c r="B358" s="15" t="e">
        <f t="shared" si="6"/>
        <v>#REF!</v>
      </c>
      <c r="C358" s="15" t="s">
        <v>13</v>
      </c>
      <c r="D358" s="92" t="s">
        <v>257</v>
      </c>
      <c r="E358" s="91" t="s">
        <v>180</v>
      </c>
      <c r="F358" s="28">
        <v>0</v>
      </c>
      <c r="G358" s="28">
        <v>0</v>
      </c>
    </row>
    <row r="359" spans="2:7" x14ac:dyDescent="0.25">
      <c r="B359" s="15" t="e">
        <f t="shared" si="6"/>
        <v>#REF!</v>
      </c>
      <c r="C359" s="15" t="s">
        <v>13</v>
      </c>
      <c r="D359" s="92" t="s">
        <v>257</v>
      </c>
      <c r="E359" s="91" t="s">
        <v>181</v>
      </c>
      <c r="F359" s="28">
        <v>0</v>
      </c>
      <c r="G359" s="28">
        <v>0</v>
      </c>
    </row>
    <row r="360" spans="2:7" x14ac:dyDescent="0.25">
      <c r="B360" s="15" t="e">
        <f t="shared" si="6"/>
        <v>#REF!</v>
      </c>
      <c r="C360" s="15" t="s">
        <v>13</v>
      </c>
      <c r="D360" s="92" t="s">
        <v>257</v>
      </c>
      <c r="E360" s="91" t="s">
        <v>176</v>
      </c>
      <c r="F360" s="28">
        <v>1</v>
      </c>
      <c r="G360" s="28">
        <v>1</v>
      </c>
    </row>
    <row r="361" spans="2:7" x14ac:dyDescent="0.25">
      <c r="B361" s="15" t="e">
        <f t="shared" si="6"/>
        <v>#REF!</v>
      </c>
      <c r="C361" s="15" t="s">
        <v>13</v>
      </c>
      <c r="D361" s="92" t="s">
        <v>257</v>
      </c>
      <c r="E361" s="91" t="s">
        <v>177</v>
      </c>
      <c r="F361" s="28">
        <v>1</v>
      </c>
      <c r="G361" s="28">
        <v>1</v>
      </c>
    </row>
    <row r="362" spans="2:7" x14ac:dyDescent="0.25">
      <c r="B362" s="15" t="e">
        <f t="shared" si="6"/>
        <v>#REF!</v>
      </c>
      <c r="C362" s="15" t="s">
        <v>13</v>
      </c>
      <c r="D362" s="27" t="s">
        <v>258</v>
      </c>
      <c r="E362" s="91" t="s">
        <v>89</v>
      </c>
      <c r="F362" s="28">
        <v>42</v>
      </c>
      <c r="G362" s="28">
        <v>42</v>
      </c>
    </row>
    <row r="363" spans="2:7" x14ac:dyDescent="0.25">
      <c r="B363" s="15" t="e">
        <f t="shared" si="6"/>
        <v>#REF!</v>
      </c>
      <c r="C363" s="15" t="s">
        <v>13</v>
      </c>
      <c r="D363" s="92" t="s">
        <v>258</v>
      </c>
      <c r="E363" s="91" t="s">
        <v>90</v>
      </c>
      <c r="F363" s="28">
        <v>42</v>
      </c>
      <c r="G363" s="28">
        <v>42</v>
      </c>
    </row>
    <row r="364" spans="2:7" x14ac:dyDescent="0.25">
      <c r="B364" s="15" t="e">
        <f t="shared" si="6"/>
        <v>#REF!</v>
      </c>
      <c r="C364" s="15" t="s">
        <v>13</v>
      </c>
      <c r="D364" s="92" t="s">
        <v>258</v>
      </c>
      <c r="E364" s="91" t="s">
        <v>133</v>
      </c>
      <c r="F364" s="28">
        <v>3</v>
      </c>
      <c r="G364" s="28">
        <v>3</v>
      </c>
    </row>
    <row r="365" spans="2:7" x14ac:dyDescent="0.25">
      <c r="B365" s="15" t="e">
        <f t="shared" si="6"/>
        <v>#REF!</v>
      </c>
      <c r="C365" s="15" t="s">
        <v>13</v>
      </c>
      <c r="D365" s="92" t="s">
        <v>258</v>
      </c>
      <c r="E365" s="91" t="s">
        <v>134</v>
      </c>
      <c r="F365" s="28">
        <v>3</v>
      </c>
      <c r="G365" s="28">
        <v>2</v>
      </c>
    </row>
    <row r="366" spans="2:7" x14ac:dyDescent="0.25">
      <c r="B366" s="15" t="e">
        <f t="shared" si="6"/>
        <v>#REF!</v>
      </c>
      <c r="C366" s="15" t="s">
        <v>13</v>
      </c>
      <c r="D366" s="92" t="s">
        <v>258</v>
      </c>
      <c r="E366" s="91" t="s">
        <v>91</v>
      </c>
      <c r="F366" s="28">
        <v>3</v>
      </c>
      <c r="G366" s="28">
        <v>3</v>
      </c>
    </row>
    <row r="367" spans="2:7" x14ac:dyDescent="0.25">
      <c r="B367" s="15" t="e">
        <f t="shared" si="6"/>
        <v>#REF!</v>
      </c>
      <c r="C367" s="15" t="s">
        <v>13</v>
      </c>
      <c r="D367" s="92" t="s">
        <v>258</v>
      </c>
      <c r="E367" s="91" t="s">
        <v>92</v>
      </c>
      <c r="F367" s="28">
        <v>3</v>
      </c>
      <c r="G367" s="28">
        <v>3</v>
      </c>
    </row>
    <row r="368" spans="2:7" x14ac:dyDescent="0.25">
      <c r="B368" s="15" t="e">
        <f t="shared" si="6"/>
        <v>#REF!</v>
      </c>
      <c r="C368" s="15" t="s">
        <v>13</v>
      </c>
      <c r="D368" s="92" t="s">
        <v>258</v>
      </c>
      <c r="E368" s="91" t="s">
        <v>135</v>
      </c>
      <c r="F368" s="28">
        <v>3</v>
      </c>
      <c r="G368" s="28">
        <v>3</v>
      </c>
    </row>
    <row r="369" spans="2:7" x14ac:dyDescent="0.25">
      <c r="B369" s="15" t="e">
        <f t="shared" si="6"/>
        <v>#REF!</v>
      </c>
      <c r="C369" s="15" t="s">
        <v>13</v>
      </c>
      <c r="D369" s="92" t="s">
        <v>258</v>
      </c>
      <c r="E369" s="91" t="s">
        <v>136</v>
      </c>
      <c r="F369" s="28">
        <v>3</v>
      </c>
      <c r="G369" s="28">
        <v>3</v>
      </c>
    </row>
    <row r="370" spans="2:7" x14ac:dyDescent="0.25">
      <c r="B370" s="15" t="e">
        <f t="shared" si="6"/>
        <v>#REF!</v>
      </c>
      <c r="C370" s="15" t="s">
        <v>13</v>
      </c>
      <c r="D370" s="92" t="s">
        <v>258</v>
      </c>
      <c r="E370" s="91" t="s">
        <v>137</v>
      </c>
      <c r="F370" s="28">
        <v>1</v>
      </c>
      <c r="G370" s="28">
        <v>1</v>
      </c>
    </row>
    <row r="371" spans="2:7" x14ac:dyDescent="0.25">
      <c r="B371" s="15" t="e">
        <f t="shared" si="6"/>
        <v>#REF!</v>
      </c>
      <c r="C371" s="15" t="s">
        <v>13</v>
      </c>
      <c r="D371" s="92" t="s">
        <v>258</v>
      </c>
      <c r="E371" s="91" t="s">
        <v>138</v>
      </c>
      <c r="F371" s="28">
        <v>1</v>
      </c>
      <c r="G371" s="28">
        <v>1</v>
      </c>
    </row>
    <row r="372" spans="2:7" x14ac:dyDescent="0.25">
      <c r="B372" s="15" t="e">
        <f t="shared" si="6"/>
        <v>#REF!</v>
      </c>
      <c r="C372" s="15" t="s">
        <v>13</v>
      </c>
      <c r="D372" s="92" t="s">
        <v>258</v>
      </c>
      <c r="E372" s="91" t="s">
        <v>139</v>
      </c>
      <c r="F372" s="28">
        <v>1</v>
      </c>
      <c r="G372" s="28">
        <v>1</v>
      </c>
    </row>
    <row r="373" spans="2:7" x14ac:dyDescent="0.25">
      <c r="B373" s="15" t="e">
        <f t="shared" si="6"/>
        <v>#REF!</v>
      </c>
      <c r="C373" s="15" t="s">
        <v>13</v>
      </c>
      <c r="D373" s="92" t="s">
        <v>258</v>
      </c>
      <c r="E373" s="91" t="s">
        <v>173</v>
      </c>
      <c r="F373" s="28">
        <v>3</v>
      </c>
      <c r="G373" s="28">
        <v>2</v>
      </c>
    </row>
    <row r="374" spans="2:7" x14ac:dyDescent="0.25">
      <c r="B374" s="15" t="e">
        <f t="shared" si="6"/>
        <v>#REF!</v>
      </c>
      <c r="C374" s="15" t="s">
        <v>13</v>
      </c>
      <c r="D374" s="92" t="s">
        <v>258</v>
      </c>
      <c r="E374" s="91" t="s">
        <v>93</v>
      </c>
      <c r="F374" s="28">
        <v>3</v>
      </c>
      <c r="G374" s="28">
        <v>3</v>
      </c>
    </row>
    <row r="375" spans="2:7" x14ac:dyDescent="0.25">
      <c r="B375" s="15" t="e">
        <f t="shared" si="6"/>
        <v>#REF!</v>
      </c>
      <c r="C375" s="15" t="s">
        <v>13</v>
      </c>
      <c r="D375" s="92" t="s">
        <v>258</v>
      </c>
      <c r="E375" s="91" t="s">
        <v>140</v>
      </c>
      <c r="F375" s="28">
        <v>3</v>
      </c>
      <c r="G375" s="28">
        <v>3</v>
      </c>
    </row>
    <row r="376" spans="2:7" x14ac:dyDescent="0.25">
      <c r="B376" s="15" t="e">
        <f t="shared" si="6"/>
        <v>#REF!</v>
      </c>
      <c r="C376" s="15" t="s">
        <v>13</v>
      </c>
      <c r="D376" s="92" t="s">
        <v>258</v>
      </c>
      <c r="E376" s="91" t="s">
        <v>141</v>
      </c>
      <c r="F376" s="28">
        <v>1</v>
      </c>
      <c r="G376" s="28">
        <v>1</v>
      </c>
    </row>
    <row r="377" spans="2:7" x14ac:dyDescent="0.25">
      <c r="B377" s="15" t="e">
        <f t="shared" si="6"/>
        <v>#REF!</v>
      </c>
      <c r="C377" s="15" t="s">
        <v>13</v>
      </c>
      <c r="D377" s="92" t="s">
        <v>258</v>
      </c>
      <c r="E377" s="91" t="s">
        <v>142</v>
      </c>
      <c r="F377" s="28">
        <v>3</v>
      </c>
      <c r="G377" s="28">
        <v>3</v>
      </c>
    </row>
    <row r="378" spans="2:7" x14ac:dyDescent="0.25">
      <c r="B378" s="15" t="e">
        <f t="shared" si="6"/>
        <v>#REF!</v>
      </c>
      <c r="C378" s="15" t="s">
        <v>13</v>
      </c>
      <c r="D378" s="92" t="s">
        <v>258</v>
      </c>
      <c r="E378" s="91" t="s">
        <v>143</v>
      </c>
      <c r="F378" s="28">
        <v>1</v>
      </c>
      <c r="G378" s="28">
        <v>1</v>
      </c>
    </row>
    <row r="379" spans="2:7" x14ac:dyDescent="0.25">
      <c r="B379" s="15" t="e">
        <f t="shared" si="6"/>
        <v>#REF!</v>
      </c>
      <c r="C379" s="15" t="s">
        <v>13</v>
      </c>
      <c r="D379" s="92" t="s">
        <v>258</v>
      </c>
      <c r="E379" s="91" t="s">
        <v>144</v>
      </c>
      <c r="F379" s="28">
        <v>15</v>
      </c>
      <c r="G379" s="28">
        <v>12</v>
      </c>
    </row>
    <row r="380" spans="2:7" x14ac:dyDescent="0.25">
      <c r="B380" s="15" t="e">
        <f t="shared" si="6"/>
        <v>#REF!</v>
      </c>
      <c r="C380" s="15" t="s">
        <v>13</v>
      </c>
      <c r="D380" s="92" t="s">
        <v>258</v>
      </c>
      <c r="E380" s="91" t="s">
        <v>145</v>
      </c>
      <c r="F380" s="28">
        <v>12</v>
      </c>
      <c r="G380" s="28">
        <v>10</v>
      </c>
    </row>
    <row r="381" spans="2:7" x14ac:dyDescent="0.25">
      <c r="B381" s="15" t="e">
        <f t="shared" si="6"/>
        <v>#REF!</v>
      </c>
      <c r="C381" s="15" t="s">
        <v>13</v>
      </c>
      <c r="D381" s="92" t="s">
        <v>258</v>
      </c>
      <c r="E381" s="91" t="s">
        <v>146</v>
      </c>
      <c r="F381" s="28">
        <v>1</v>
      </c>
      <c r="G381" s="28">
        <v>1</v>
      </c>
    </row>
    <row r="382" spans="2:7" x14ac:dyDescent="0.25">
      <c r="B382" s="15" t="e">
        <f t="shared" si="6"/>
        <v>#REF!</v>
      </c>
      <c r="C382" s="15" t="s">
        <v>13</v>
      </c>
      <c r="D382" s="92" t="s">
        <v>258</v>
      </c>
      <c r="E382" s="91" t="s">
        <v>147</v>
      </c>
      <c r="F382" s="28">
        <v>3</v>
      </c>
      <c r="G382" s="28">
        <v>3</v>
      </c>
    </row>
    <row r="383" spans="2:7" x14ac:dyDescent="0.25">
      <c r="B383" s="15" t="e">
        <f t="shared" si="6"/>
        <v>#REF!</v>
      </c>
      <c r="C383" s="15" t="s">
        <v>13</v>
      </c>
      <c r="D383" s="92" t="s">
        <v>258</v>
      </c>
      <c r="E383" s="91" t="s">
        <v>148</v>
      </c>
      <c r="F383" s="28">
        <v>1</v>
      </c>
      <c r="G383" s="28">
        <v>1</v>
      </c>
    </row>
    <row r="384" spans="2:7" x14ac:dyDescent="0.25">
      <c r="B384" s="15" t="e">
        <f t="shared" si="6"/>
        <v>#REF!</v>
      </c>
      <c r="C384" s="15" t="s">
        <v>13</v>
      </c>
      <c r="D384" s="92" t="s">
        <v>258</v>
      </c>
      <c r="E384" s="91" t="s">
        <v>94</v>
      </c>
      <c r="F384" s="28">
        <v>3</v>
      </c>
      <c r="G384" s="28">
        <v>3</v>
      </c>
    </row>
    <row r="385" spans="2:7" x14ac:dyDescent="0.25">
      <c r="B385" s="15" t="e">
        <f t="shared" si="6"/>
        <v>#REF!</v>
      </c>
      <c r="C385" s="15" t="s">
        <v>13</v>
      </c>
      <c r="D385" s="92" t="s">
        <v>258</v>
      </c>
      <c r="E385" s="91" t="s">
        <v>149</v>
      </c>
      <c r="F385" s="28">
        <v>3</v>
      </c>
      <c r="G385" s="28">
        <v>3</v>
      </c>
    </row>
    <row r="386" spans="2:7" x14ac:dyDescent="0.25">
      <c r="B386" s="15" t="e">
        <f t="shared" si="6"/>
        <v>#REF!</v>
      </c>
      <c r="C386" s="15" t="s">
        <v>13</v>
      </c>
      <c r="D386" s="92" t="s">
        <v>258</v>
      </c>
      <c r="E386" s="91" t="s">
        <v>150</v>
      </c>
      <c r="F386" s="28">
        <v>3</v>
      </c>
      <c r="G386" s="28">
        <v>3</v>
      </c>
    </row>
    <row r="387" spans="2:7" x14ac:dyDescent="0.25">
      <c r="B387" s="15" t="e">
        <f t="shared" si="6"/>
        <v>#REF!</v>
      </c>
      <c r="C387" s="15" t="s">
        <v>13</v>
      </c>
      <c r="D387" s="92" t="s">
        <v>258</v>
      </c>
      <c r="E387" s="91" t="s">
        <v>151</v>
      </c>
      <c r="F387" s="28">
        <v>0</v>
      </c>
      <c r="G387" s="28">
        <v>0</v>
      </c>
    </row>
    <row r="388" spans="2:7" x14ac:dyDescent="0.25">
      <c r="B388" s="15" t="e">
        <f t="shared" si="6"/>
        <v>#REF!</v>
      </c>
      <c r="C388" s="15" t="s">
        <v>13</v>
      </c>
      <c r="D388" s="92" t="s">
        <v>258</v>
      </c>
      <c r="E388" s="91" t="s">
        <v>152</v>
      </c>
      <c r="F388" s="28">
        <v>15</v>
      </c>
      <c r="G388" s="28">
        <v>16</v>
      </c>
    </row>
    <row r="389" spans="2:7" x14ac:dyDescent="0.25">
      <c r="B389" s="15" t="e">
        <f t="shared" si="6"/>
        <v>#REF!</v>
      </c>
      <c r="C389" s="15" t="s">
        <v>13</v>
      </c>
      <c r="D389" s="92" t="s">
        <v>258</v>
      </c>
      <c r="E389" s="91" t="s">
        <v>153</v>
      </c>
      <c r="F389" s="28">
        <v>6</v>
      </c>
      <c r="G389" s="28">
        <v>10</v>
      </c>
    </row>
    <row r="390" spans="2:7" x14ac:dyDescent="0.25">
      <c r="B390" s="15" t="e">
        <f t="shared" si="6"/>
        <v>#REF!</v>
      </c>
      <c r="C390" s="15" t="s">
        <v>13</v>
      </c>
      <c r="D390" s="92" t="s">
        <v>258</v>
      </c>
      <c r="E390" s="91" t="s">
        <v>174</v>
      </c>
      <c r="F390" s="28">
        <v>15</v>
      </c>
      <c r="G390" s="28">
        <v>24</v>
      </c>
    </row>
    <row r="391" spans="2:7" x14ac:dyDescent="0.25">
      <c r="B391" s="15" t="e">
        <f t="shared" si="6"/>
        <v>#REF!</v>
      </c>
      <c r="C391" s="15" t="s">
        <v>13</v>
      </c>
      <c r="D391" s="92" t="s">
        <v>258</v>
      </c>
      <c r="E391" s="91" t="s">
        <v>95</v>
      </c>
      <c r="F391" s="28">
        <v>0</v>
      </c>
      <c r="G391" s="28">
        <v>0</v>
      </c>
    </row>
    <row r="392" spans="2:7" x14ac:dyDescent="0.25">
      <c r="B392" s="15" t="e">
        <f t="shared" si="6"/>
        <v>#REF!</v>
      </c>
      <c r="C392" s="15" t="s">
        <v>13</v>
      </c>
      <c r="D392" s="92" t="s">
        <v>258</v>
      </c>
      <c r="E392" s="91" t="s">
        <v>154</v>
      </c>
      <c r="F392" s="28">
        <v>12</v>
      </c>
      <c r="G392" s="28">
        <v>10</v>
      </c>
    </row>
    <row r="393" spans="2:7" x14ac:dyDescent="0.25">
      <c r="B393" s="15" t="e">
        <f t="shared" si="6"/>
        <v>#REF!</v>
      </c>
      <c r="C393" s="15" t="s">
        <v>13</v>
      </c>
      <c r="D393" s="92" t="s">
        <v>258</v>
      </c>
      <c r="E393" s="91" t="s">
        <v>155</v>
      </c>
      <c r="F393" s="28">
        <v>12</v>
      </c>
      <c r="G393" s="28">
        <v>10</v>
      </c>
    </row>
    <row r="394" spans="2:7" x14ac:dyDescent="0.25">
      <c r="B394" s="15" t="e">
        <f t="shared" si="6"/>
        <v>#REF!</v>
      </c>
      <c r="C394" s="15" t="s">
        <v>13</v>
      </c>
      <c r="D394" s="92" t="s">
        <v>258</v>
      </c>
      <c r="E394" s="91" t="s">
        <v>156</v>
      </c>
      <c r="F394" s="28">
        <v>15</v>
      </c>
      <c r="G394" s="28">
        <v>22</v>
      </c>
    </row>
    <row r="395" spans="2:7" x14ac:dyDescent="0.25">
      <c r="B395" s="15" t="e">
        <f t="shared" si="6"/>
        <v>#REF!</v>
      </c>
      <c r="C395" s="15" t="s">
        <v>13</v>
      </c>
      <c r="D395" s="92" t="s">
        <v>258</v>
      </c>
      <c r="E395" s="91" t="s">
        <v>157</v>
      </c>
      <c r="F395" s="28">
        <v>14</v>
      </c>
      <c r="G395" s="28">
        <v>19</v>
      </c>
    </row>
    <row r="396" spans="2:7" x14ac:dyDescent="0.25">
      <c r="B396" s="15" t="e">
        <f t="shared" si="6"/>
        <v>#REF!</v>
      </c>
      <c r="C396" s="15" t="s">
        <v>13</v>
      </c>
      <c r="D396" s="92" t="s">
        <v>258</v>
      </c>
      <c r="E396" s="91" t="s">
        <v>158</v>
      </c>
      <c r="F396" s="28">
        <v>12</v>
      </c>
      <c r="G396" s="28">
        <v>10</v>
      </c>
    </row>
    <row r="397" spans="2:7" x14ac:dyDescent="0.25">
      <c r="B397" s="15" t="e">
        <f t="shared" si="6"/>
        <v>#REF!</v>
      </c>
      <c r="C397" s="15" t="s">
        <v>13</v>
      </c>
      <c r="D397" s="92" t="s">
        <v>258</v>
      </c>
      <c r="E397" s="91" t="s">
        <v>175</v>
      </c>
      <c r="F397" s="28">
        <v>6</v>
      </c>
      <c r="G397" s="28">
        <v>10</v>
      </c>
    </row>
    <row r="398" spans="2:7" x14ac:dyDescent="0.25">
      <c r="B398" s="15" t="e">
        <f t="shared" si="6"/>
        <v>#REF!</v>
      </c>
      <c r="C398" s="15" t="s">
        <v>13</v>
      </c>
      <c r="D398" s="92" t="s">
        <v>258</v>
      </c>
      <c r="E398" s="91" t="s">
        <v>159</v>
      </c>
      <c r="F398" s="28">
        <v>2</v>
      </c>
      <c r="G398" s="28">
        <v>2</v>
      </c>
    </row>
    <row r="399" spans="2:7" x14ac:dyDescent="0.25">
      <c r="B399" s="15" t="e">
        <f t="shared" si="6"/>
        <v>#REF!</v>
      </c>
      <c r="C399" s="15" t="s">
        <v>13</v>
      </c>
      <c r="D399" s="92" t="s">
        <v>258</v>
      </c>
      <c r="E399" s="91" t="s">
        <v>160</v>
      </c>
      <c r="F399" s="28">
        <v>19</v>
      </c>
      <c r="G399" s="28">
        <v>16</v>
      </c>
    </row>
    <row r="400" spans="2:7" x14ac:dyDescent="0.25">
      <c r="B400" s="15" t="e">
        <f t="shared" si="6"/>
        <v>#REF!</v>
      </c>
      <c r="C400" s="15" t="s">
        <v>13</v>
      </c>
      <c r="D400" s="92" t="s">
        <v>258</v>
      </c>
      <c r="E400" s="91" t="s">
        <v>166</v>
      </c>
      <c r="F400" s="28">
        <v>9</v>
      </c>
      <c r="G400" s="28">
        <v>8</v>
      </c>
    </row>
    <row r="401" spans="2:7" x14ac:dyDescent="0.25">
      <c r="B401" s="15" t="e">
        <f t="shared" si="6"/>
        <v>#REF!</v>
      </c>
      <c r="C401" s="15" t="s">
        <v>13</v>
      </c>
      <c r="D401" s="92" t="s">
        <v>258</v>
      </c>
      <c r="E401" s="91" t="s">
        <v>168</v>
      </c>
      <c r="F401" s="28">
        <v>12</v>
      </c>
      <c r="G401" s="28">
        <v>18</v>
      </c>
    </row>
    <row r="402" spans="2:7" x14ac:dyDescent="0.25">
      <c r="B402" s="15" t="e">
        <f t="shared" si="6"/>
        <v>#REF!</v>
      </c>
      <c r="C402" s="15" t="s">
        <v>13</v>
      </c>
      <c r="D402" s="92" t="s">
        <v>258</v>
      </c>
      <c r="E402" s="91" t="s">
        <v>178</v>
      </c>
      <c r="F402" s="28">
        <v>12</v>
      </c>
      <c r="G402" s="28">
        <v>10</v>
      </c>
    </row>
    <row r="403" spans="2:7" x14ac:dyDescent="0.25">
      <c r="B403" s="15" t="e">
        <f t="shared" si="6"/>
        <v>#REF!</v>
      </c>
      <c r="C403" s="15" t="s">
        <v>13</v>
      </c>
      <c r="D403" s="92" t="s">
        <v>258</v>
      </c>
      <c r="E403" s="91" t="s">
        <v>180</v>
      </c>
      <c r="F403" s="28">
        <v>0</v>
      </c>
      <c r="G403" s="28">
        <v>0</v>
      </c>
    </row>
    <row r="404" spans="2:7" x14ac:dyDescent="0.25">
      <c r="B404" s="15" t="e">
        <f t="shared" si="6"/>
        <v>#REF!</v>
      </c>
      <c r="C404" s="15" t="s">
        <v>13</v>
      </c>
      <c r="D404" s="92" t="s">
        <v>258</v>
      </c>
      <c r="E404" s="91" t="s">
        <v>181</v>
      </c>
      <c r="F404" s="28">
        <v>0</v>
      </c>
      <c r="G404" s="28">
        <v>0</v>
      </c>
    </row>
    <row r="405" spans="2:7" x14ac:dyDescent="0.25">
      <c r="B405" s="15" t="e">
        <f t="shared" si="6"/>
        <v>#REF!</v>
      </c>
      <c r="C405" s="15" t="s">
        <v>13</v>
      </c>
      <c r="D405" s="92" t="s">
        <v>258</v>
      </c>
      <c r="E405" s="91" t="s">
        <v>176</v>
      </c>
      <c r="F405" s="28">
        <v>1</v>
      </c>
      <c r="G405" s="28">
        <v>1</v>
      </c>
    </row>
    <row r="406" spans="2:7" x14ac:dyDescent="0.25">
      <c r="B406" s="15" t="e">
        <f t="shared" si="6"/>
        <v>#REF!</v>
      </c>
      <c r="C406" s="15" t="s">
        <v>13</v>
      </c>
      <c r="D406" s="92" t="s">
        <v>258</v>
      </c>
      <c r="E406" s="91" t="s">
        <v>177</v>
      </c>
      <c r="F406" s="28">
        <v>1</v>
      </c>
      <c r="G406" s="28">
        <v>1</v>
      </c>
    </row>
    <row r="407" spans="2:7" x14ac:dyDescent="0.25">
      <c r="B407" s="15" t="e">
        <f t="shared" ref="B407:B470" si="7">B406</f>
        <v>#REF!</v>
      </c>
      <c r="C407" s="15" t="s">
        <v>13</v>
      </c>
      <c r="D407" s="27" t="s">
        <v>259</v>
      </c>
      <c r="E407" s="91" t="s">
        <v>89</v>
      </c>
      <c r="F407" s="28">
        <v>48</v>
      </c>
      <c r="G407" s="28">
        <v>51</v>
      </c>
    </row>
    <row r="408" spans="2:7" x14ac:dyDescent="0.25">
      <c r="B408" s="15" t="e">
        <f t="shared" si="7"/>
        <v>#REF!</v>
      </c>
      <c r="C408" s="15" t="s">
        <v>13</v>
      </c>
      <c r="D408" s="92" t="s">
        <v>259</v>
      </c>
      <c r="E408" s="91" t="s">
        <v>90</v>
      </c>
      <c r="F408" s="28">
        <v>48</v>
      </c>
      <c r="G408" s="28">
        <v>51</v>
      </c>
    </row>
    <row r="409" spans="2:7" x14ac:dyDescent="0.25">
      <c r="B409" s="15" t="e">
        <f t="shared" si="7"/>
        <v>#REF!</v>
      </c>
      <c r="C409" s="15" t="s">
        <v>13</v>
      </c>
      <c r="D409" s="92" t="s">
        <v>259</v>
      </c>
      <c r="E409" s="91" t="s">
        <v>133</v>
      </c>
      <c r="F409" s="28">
        <v>4</v>
      </c>
      <c r="G409" s="28">
        <v>0</v>
      </c>
    </row>
    <row r="410" spans="2:7" x14ac:dyDescent="0.25">
      <c r="B410" s="15" t="e">
        <f t="shared" si="7"/>
        <v>#REF!</v>
      </c>
      <c r="C410" s="15" t="s">
        <v>13</v>
      </c>
      <c r="D410" s="92" t="s">
        <v>259</v>
      </c>
      <c r="E410" s="91" t="s">
        <v>134</v>
      </c>
      <c r="F410" s="28">
        <v>4</v>
      </c>
      <c r="G410" s="28">
        <v>4</v>
      </c>
    </row>
    <row r="411" spans="2:7" x14ac:dyDescent="0.25">
      <c r="B411" s="15" t="e">
        <f t="shared" si="7"/>
        <v>#REF!</v>
      </c>
      <c r="C411" s="15" t="s">
        <v>13</v>
      </c>
      <c r="D411" s="92" t="s">
        <v>259</v>
      </c>
      <c r="E411" s="91" t="s">
        <v>91</v>
      </c>
      <c r="F411" s="28">
        <v>4</v>
      </c>
      <c r="G411" s="28">
        <v>0</v>
      </c>
    </row>
    <row r="412" spans="2:7" x14ac:dyDescent="0.25">
      <c r="B412" s="15" t="e">
        <f t="shared" si="7"/>
        <v>#REF!</v>
      </c>
      <c r="C412" s="15" t="s">
        <v>13</v>
      </c>
      <c r="D412" s="92" t="s">
        <v>259</v>
      </c>
      <c r="E412" s="91" t="s">
        <v>92</v>
      </c>
      <c r="F412" s="28">
        <v>4</v>
      </c>
      <c r="G412" s="28">
        <v>0</v>
      </c>
    </row>
    <row r="413" spans="2:7" x14ac:dyDescent="0.25">
      <c r="B413" s="15" t="e">
        <f t="shared" si="7"/>
        <v>#REF!</v>
      </c>
      <c r="C413" s="15" t="s">
        <v>13</v>
      </c>
      <c r="D413" s="92" t="s">
        <v>259</v>
      </c>
      <c r="E413" s="91" t="s">
        <v>135</v>
      </c>
      <c r="F413" s="28">
        <v>4</v>
      </c>
      <c r="G413" s="28">
        <v>0</v>
      </c>
    </row>
    <row r="414" spans="2:7" x14ac:dyDescent="0.25">
      <c r="B414" s="15" t="e">
        <f t="shared" si="7"/>
        <v>#REF!</v>
      </c>
      <c r="C414" s="15" t="s">
        <v>13</v>
      </c>
      <c r="D414" s="92" t="s">
        <v>259</v>
      </c>
      <c r="E414" s="91" t="s">
        <v>136</v>
      </c>
      <c r="F414" s="28">
        <v>4</v>
      </c>
      <c r="G414" s="28">
        <v>0</v>
      </c>
    </row>
    <row r="415" spans="2:7" x14ac:dyDescent="0.25">
      <c r="B415" s="15" t="e">
        <f t="shared" si="7"/>
        <v>#REF!</v>
      </c>
      <c r="C415" s="15" t="s">
        <v>13</v>
      </c>
      <c r="D415" s="92" t="s">
        <v>259</v>
      </c>
      <c r="E415" s="91" t="s">
        <v>137</v>
      </c>
      <c r="F415" s="28">
        <v>2</v>
      </c>
      <c r="G415" s="28">
        <v>0</v>
      </c>
    </row>
    <row r="416" spans="2:7" x14ac:dyDescent="0.25">
      <c r="B416" s="15" t="e">
        <f t="shared" si="7"/>
        <v>#REF!</v>
      </c>
      <c r="C416" s="15" t="s">
        <v>13</v>
      </c>
      <c r="D416" s="92" t="s">
        <v>259</v>
      </c>
      <c r="E416" s="91" t="s">
        <v>138</v>
      </c>
      <c r="F416" s="28">
        <v>2</v>
      </c>
      <c r="G416" s="28">
        <v>0</v>
      </c>
    </row>
    <row r="417" spans="2:7" x14ac:dyDescent="0.25">
      <c r="B417" s="15" t="e">
        <f t="shared" si="7"/>
        <v>#REF!</v>
      </c>
      <c r="C417" s="15" t="s">
        <v>13</v>
      </c>
      <c r="D417" s="92" t="s">
        <v>259</v>
      </c>
      <c r="E417" s="91" t="s">
        <v>139</v>
      </c>
      <c r="F417" s="28">
        <v>2</v>
      </c>
      <c r="G417" s="28">
        <v>0</v>
      </c>
    </row>
    <row r="418" spans="2:7" x14ac:dyDescent="0.25">
      <c r="B418" s="15" t="e">
        <f t="shared" si="7"/>
        <v>#REF!</v>
      </c>
      <c r="C418" s="15" t="s">
        <v>13</v>
      </c>
      <c r="D418" s="92" t="s">
        <v>259</v>
      </c>
      <c r="E418" s="91" t="s">
        <v>173</v>
      </c>
      <c r="F418" s="28">
        <v>4</v>
      </c>
      <c r="G418" s="28">
        <v>4</v>
      </c>
    </row>
    <row r="419" spans="2:7" x14ac:dyDescent="0.25">
      <c r="B419" s="15" t="e">
        <f t="shared" si="7"/>
        <v>#REF!</v>
      </c>
      <c r="C419" s="15" t="s">
        <v>13</v>
      </c>
      <c r="D419" s="92" t="s">
        <v>259</v>
      </c>
      <c r="E419" s="91" t="s">
        <v>93</v>
      </c>
      <c r="F419" s="28">
        <v>4</v>
      </c>
      <c r="G419" s="28">
        <v>0</v>
      </c>
    </row>
    <row r="420" spans="2:7" x14ac:dyDescent="0.25">
      <c r="B420" s="15" t="e">
        <f t="shared" si="7"/>
        <v>#REF!</v>
      </c>
      <c r="C420" s="15" t="s">
        <v>13</v>
      </c>
      <c r="D420" s="92" t="s">
        <v>259</v>
      </c>
      <c r="E420" s="91" t="s">
        <v>140</v>
      </c>
      <c r="F420" s="28">
        <v>4</v>
      </c>
      <c r="G420" s="28">
        <v>0</v>
      </c>
    </row>
    <row r="421" spans="2:7" x14ac:dyDescent="0.25">
      <c r="B421" s="15" t="e">
        <f t="shared" si="7"/>
        <v>#REF!</v>
      </c>
      <c r="C421" s="15" t="s">
        <v>13</v>
      </c>
      <c r="D421" s="92" t="s">
        <v>259</v>
      </c>
      <c r="E421" s="91" t="s">
        <v>141</v>
      </c>
      <c r="F421" s="28">
        <v>2</v>
      </c>
      <c r="G421" s="28">
        <v>0</v>
      </c>
    </row>
    <row r="422" spans="2:7" x14ac:dyDescent="0.25">
      <c r="B422" s="15" t="e">
        <f t="shared" si="7"/>
        <v>#REF!</v>
      </c>
      <c r="C422" s="15" t="s">
        <v>13</v>
      </c>
      <c r="D422" s="92" t="s">
        <v>259</v>
      </c>
      <c r="E422" s="91" t="s">
        <v>142</v>
      </c>
      <c r="F422" s="28">
        <v>4</v>
      </c>
      <c r="G422" s="28">
        <v>0</v>
      </c>
    </row>
    <row r="423" spans="2:7" x14ac:dyDescent="0.25">
      <c r="B423" s="15" t="e">
        <f t="shared" si="7"/>
        <v>#REF!</v>
      </c>
      <c r="C423" s="15" t="s">
        <v>13</v>
      </c>
      <c r="D423" s="92" t="s">
        <v>259</v>
      </c>
      <c r="E423" s="91" t="s">
        <v>143</v>
      </c>
      <c r="F423" s="28">
        <v>2</v>
      </c>
      <c r="G423" s="28">
        <v>0</v>
      </c>
    </row>
    <row r="424" spans="2:7" x14ac:dyDescent="0.25">
      <c r="B424" s="15" t="e">
        <f t="shared" si="7"/>
        <v>#REF!</v>
      </c>
      <c r="C424" s="15" t="s">
        <v>13</v>
      </c>
      <c r="D424" s="92" t="s">
        <v>259</v>
      </c>
      <c r="E424" s="91" t="s">
        <v>144</v>
      </c>
      <c r="F424" s="28">
        <v>20</v>
      </c>
      <c r="G424" s="28">
        <v>19</v>
      </c>
    </row>
    <row r="425" spans="2:7" x14ac:dyDescent="0.25">
      <c r="B425" s="15" t="e">
        <f t="shared" si="7"/>
        <v>#REF!</v>
      </c>
      <c r="C425" s="15" t="s">
        <v>13</v>
      </c>
      <c r="D425" s="92" t="s">
        <v>259</v>
      </c>
      <c r="E425" s="91" t="s">
        <v>145</v>
      </c>
      <c r="F425" s="28">
        <v>16</v>
      </c>
      <c r="G425" s="28">
        <v>15</v>
      </c>
    </row>
    <row r="426" spans="2:7" x14ac:dyDescent="0.25">
      <c r="B426" s="15" t="e">
        <f t="shared" si="7"/>
        <v>#REF!</v>
      </c>
      <c r="C426" s="15" t="s">
        <v>13</v>
      </c>
      <c r="D426" s="92" t="s">
        <v>259</v>
      </c>
      <c r="E426" s="91" t="s">
        <v>146</v>
      </c>
      <c r="F426" s="28">
        <v>2</v>
      </c>
      <c r="G426" s="28">
        <v>2</v>
      </c>
    </row>
    <row r="427" spans="2:7" x14ac:dyDescent="0.25">
      <c r="B427" s="15" t="e">
        <f t="shared" si="7"/>
        <v>#REF!</v>
      </c>
      <c r="C427" s="15" t="s">
        <v>13</v>
      </c>
      <c r="D427" s="92" t="s">
        <v>259</v>
      </c>
      <c r="E427" s="91" t="s">
        <v>147</v>
      </c>
      <c r="F427" s="28">
        <v>4</v>
      </c>
      <c r="G427" s="28">
        <v>0</v>
      </c>
    </row>
    <row r="428" spans="2:7" x14ac:dyDescent="0.25">
      <c r="B428" s="15" t="e">
        <f t="shared" si="7"/>
        <v>#REF!</v>
      </c>
      <c r="C428" s="15" t="s">
        <v>13</v>
      </c>
      <c r="D428" s="92" t="s">
        <v>259</v>
      </c>
      <c r="E428" s="91" t="s">
        <v>148</v>
      </c>
      <c r="F428" s="28">
        <v>2</v>
      </c>
      <c r="G428" s="28">
        <v>0</v>
      </c>
    </row>
    <row r="429" spans="2:7" x14ac:dyDescent="0.25">
      <c r="B429" s="15" t="e">
        <f t="shared" si="7"/>
        <v>#REF!</v>
      </c>
      <c r="C429" s="15" t="s">
        <v>13</v>
      </c>
      <c r="D429" s="92" t="s">
        <v>259</v>
      </c>
      <c r="E429" s="91" t="s">
        <v>94</v>
      </c>
      <c r="F429" s="28">
        <v>4</v>
      </c>
      <c r="G429" s="28">
        <v>0</v>
      </c>
    </row>
    <row r="430" spans="2:7" x14ac:dyDescent="0.25">
      <c r="B430" s="15" t="e">
        <f t="shared" si="7"/>
        <v>#REF!</v>
      </c>
      <c r="C430" s="15" t="s">
        <v>13</v>
      </c>
      <c r="D430" s="92" t="s">
        <v>259</v>
      </c>
      <c r="E430" s="91" t="s">
        <v>149</v>
      </c>
      <c r="F430" s="28">
        <v>4</v>
      </c>
      <c r="G430" s="28">
        <v>0</v>
      </c>
    </row>
    <row r="431" spans="2:7" x14ac:dyDescent="0.25">
      <c r="B431" s="15" t="e">
        <f t="shared" si="7"/>
        <v>#REF!</v>
      </c>
      <c r="C431" s="15" t="s">
        <v>13</v>
      </c>
      <c r="D431" s="92" t="s">
        <v>259</v>
      </c>
      <c r="E431" s="91" t="s">
        <v>150</v>
      </c>
      <c r="F431" s="28">
        <v>4</v>
      </c>
      <c r="G431" s="28">
        <v>0</v>
      </c>
    </row>
    <row r="432" spans="2:7" x14ac:dyDescent="0.25">
      <c r="B432" s="15" t="e">
        <f t="shared" si="7"/>
        <v>#REF!</v>
      </c>
      <c r="C432" s="15" t="s">
        <v>13</v>
      </c>
      <c r="D432" s="92" t="s">
        <v>259</v>
      </c>
      <c r="E432" s="91" t="s">
        <v>151</v>
      </c>
      <c r="F432" s="28">
        <v>0</v>
      </c>
      <c r="G432" s="28">
        <v>0</v>
      </c>
    </row>
    <row r="433" spans="2:7" x14ac:dyDescent="0.25">
      <c r="B433" s="15" t="e">
        <f t="shared" si="7"/>
        <v>#REF!</v>
      </c>
      <c r="C433" s="15" t="s">
        <v>13</v>
      </c>
      <c r="D433" s="92" t="s">
        <v>259</v>
      </c>
      <c r="E433" s="91" t="s">
        <v>152</v>
      </c>
      <c r="F433" s="28">
        <v>18</v>
      </c>
      <c r="G433" s="28">
        <v>21</v>
      </c>
    </row>
    <row r="434" spans="2:7" x14ac:dyDescent="0.25">
      <c r="B434" s="15" t="e">
        <f t="shared" si="7"/>
        <v>#REF!</v>
      </c>
      <c r="C434" s="15" t="s">
        <v>13</v>
      </c>
      <c r="D434" s="92" t="s">
        <v>259</v>
      </c>
      <c r="E434" s="91" t="s">
        <v>153</v>
      </c>
      <c r="F434" s="28">
        <v>16</v>
      </c>
      <c r="G434" s="28">
        <v>15</v>
      </c>
    </row>
    <row r="435" spans="2:7" x14ac:dyDescent="0.25">
      <c r="B435" s="15" t="e">
        <f t="shared" si="7"/>
        <v>#REF!</v>
      </c>
      <c r="C435" s="15" t="s">
        <v>13</v>
      </c>
      <c r="D435" s="92" t="s">
        <v>259</v>
      </c>
      <c r="E435" s="91" t="s">
        <v>174</v>
      </c>
      <c r="F435" s="28">
        <v>21</v>
      </c>
      <c r="G435" s="28">
        <v>28</v>
      </c>
    </row>
    <row r="436" spans="2:7" x14ac:dyDescent="0.25">
      <c r="B436" s="15" t="e">
        <f t="shared" si="7"/>
        <v>#REF!</v>
      </c>
      <c r="C436" s="15" t="s">
        <v>13</v>
      </c>
      <c r="D436" s="92" t="s">
        <v>259</v>
      </c>
      <c r="E436" s="91" t="s">
        <v>95</v>
      </c>
      <c r="F436" s="28">
        <v>0</v>
      </c>
      <c r="G436" s="28">
        <v>0</v>
      </c>
    </row>
    <row r="437" spans="2:7" x14ac:dyDescent="0.25">
      <c r="B437" s="15" t="e">
        <f t="shared" si="7"/>
        <v>#REF!</v>
      </c>
      <c r="C437" s="15" t="s">
        <v>13</v>
      </c>
      <c r="D437" s="92" t="s">
        <v>259</v>
      </c>
      <c r="E437" s="91" t="s">
        <v>154</v>
      </c>
      <c r="F437" s="28">
        <v>16</v>
      </c>
      <c r="G437" s="28">
        <v>15</v>
      </c>
    </row>
    <row r="438" spans="2:7" x14ac:dyDescent="0.25">
      <c r="B438" s="15" t="e">
        <f t="shared" si="7"/>
        <v>#REF!</v>
      </c>
      <c r="C438" s="15" t="s">
        <v>13</v>
      </c>
      <c r="D438" s="92" t="s">
        <v>259</v>
      </c>
      <c r="E438" s="91" t="s">
        <v>155</v>
      </c>
      <c r="F438" s="28">
        <v>16</v>
      </c>
      <c r="G438" s="28">
        <v>15</v>
      </c>
    </row>
    <row r="439" spans="2:7" x14ac:dyDescent="0.25">
      <c r="B439" s="15" t="e">
        <f t="shared" si="7"/>
        <v>#REF!</v>
      </c>
      <c r="C439" s="15" t="s">
        <v>13</v>
      </c>
      <c r="D439" s="92" t="s">
        <v>259</v>
      </c>
      <c r="E439" s="91" t="s">
        <v>156</v>
      </c>
      <c r="F439" s="28">
        <v>20</v>
      </c>
      <c r="G439" s="28">
        <v>24</v>
      </c>
    </row>
    <row r="440" spans="2:7" x14ac:dyDescent="0.25">
      <c r="B440" s="15" t="e">
        <f t="shared" si="7"/>
        <v>#REF!</v>
      </c>
      <c r="C440" s="15" t="s">
        <v>13</v>
      </c>
      <c r="D440" s="92" t="s">
        <v>259</v>
      </c>
      <c r="E440" s="91" t="s">
        <v>157</v>
      </c>
      <c r="F440" s="28">
        <v>18</v>
      </c>
      <c r="G440" s="28">
        <v>22</v>
      </c>
    </row>
    <row r="441" spans="2:7" x14ac:dyDescent="0.25">
      <c r="B441" s="15" t="e">
        <f t="shared" si="7"/>
        <v>#REF!</v>
      </c>
      <c r="C441" s="15" t="s">
        <v>13</v>
      </c>
      <c r="D441" s="92" t="s">
        <v>259</v>
      </c>
      <c r="E441" s="91" t="s">
        <v>158</v>
      </c>
      <c r="F441" s="28">
        <v>16</v>
      </c>
      <c r="G441" s="28">
        <v>15</v>
      </c>
    </row>
    <row r="442" spans="2:7" x14ac:dyDescent="0.25">
      <c r="B442" s="15" t="e">
        <f t="shared" si="7"/>
        <v>#REF!</v>
      </c>
      <c r="C442" s="15" t="s">
        <v>13</v>
      </c>
      <c r="D442" s="92" t="s">
        <v>259</v>
      </c>
      <c r="E442" s="91" t="s">
        <v>175</v>
      </c>
      <c r="F442" s="28">
        <v>6</v>
      </c>
      <c r="G442" s="28">
        <v>15</v>
      </c>
    </row>
    <row r="443" spans="2:7" x14ac:dyDescent="0.25">
      <c r="B443" s="15" t="e">
        <f t="shared" si="7"/>
        <v>#REF!</v>
      </c>
      <c r="C443" s="15" t="s">
        <v>13</v>
      </c>
      <c r="D443" s="92" t="s">
        <v>259</v>
      </c>
      <c r="E443" s="91" t="s">
        <v>159</v>
      </c>
      <c r="F443" s="28">
        <v>2</v>
      </c>
      <c r="G443" s="28">
        <v>0</v>
      </c>
    </row>
    <row r="444" spans="2:7" x14ac:dyDescent="0.25">
      <c r="B444" s="15" t="e">
        <f t="shared" si="7"/>
        <v>#REF!</v>
      </c>
      <c r="C444" s="15" t="s">
        <v>13</v>
      </c>
      <c r="D444" s="92" t="s">
        <v>259</v>
      </c>
      <c r="E444" s="91" t="s">
        <v>160</v>
      </c>
      <c r="F444" s="28">
        <v>23</v>
      </c>
      <c r="G444" s="28">
        <v>21</v>
      </c>
    </row>
    <row r="445" spans="2:7" x14ac:dyDescent="0.25">
      <c r="B445" s="15" t="e">
        <f t="shared" si="7"/>
        <v>#REF!</v>
      </c>
      <c r="C445" s="15" t="s">
        <v>13</v>
      </c>
      <c r="D445" s="92" t="s">
        <v>259</v>
      </c>
      <c r="E445" s="91" t="s">
        <v>166</v>
      </c>
      <c r="F445" s="28">
        <v>10</v>
      </c>
      <c r="G445" s="28">
        <v>10</v>
      </c>
    </row>
    <row r="446" spans="2:7" x14ac:dyDescent="0.25">
      <c r="B446" s="15" t="e">
        <f t="shared" si="7"/>
        <v>#REF!</v>
      </c>
      <c r="C446" s="15" t="s">
        <v>13</v>
      </c>
      <c r="D446" s="92" t="s">
        <v>259</v>
      </c>
      <c r="E446" s="91" t="s">
        <v>168</v>
      </c>
      <c r="F446" s="28">
        <v>16</v>
      </c>
      <c r="G446" s="28">
        <v>22</v>
      </c>
    </row>
    <row r="447" spans="2:7" x14ac:dyDescent="0.25">
      <c r="B447" s="15" t="e">
        <f t="shared" si="7"/>
        <v>#REF!</v>
      </c>
      <c r="C447" s="15" t="s">
        <v>13</v>
      </c>
      <c r="D447" s="92" t="s">
        <v>259</v>
      </c>
      <c r="E447" s="91" t="s">
        <v>178</v>
      </c>
      <c r="F447" s="28">
        <v>16</v>
      </c>
      <c r="G447" s="28">
        <v>15</v>
      </c>
    </row>
    <row r="448" spans="2:7" x14ac:dyDescent="0.25">
      <c r="B448" s="15" t="e">
        <f t="shared" si="7"/>
        <v>#REF!</v>
      </c>
      <c r="C448" s="15" t="s">
        <v>13</v>
      </c>
      <c r="D448" s="92" t="s">
        <v>259</v>
      </c>
      <c r="E448" s="91" t="s">
        <v>180</v>
      </c>
      <c r="F448" s="28">
        <v>0</v>
      </c>
      <c r="G448" s="28">
        <v>0</v>
      </c>
    </row>
    <row r="449" spans="2:7" x14ac:dyDescent="0.25">
      <c r="B449" s="15" t="e">
        <f t="shared" si="7"/>
        <v>#REF!</v>
      </c>
      <c r="C449" s="15" t="s">
        <v>13</v>
      </c>
      <c r="D449" s="92" t="s">
        <v>259</v>
      </c>
      <c r="E449" s="91" t="s">
        <v>181</v>
      </c>
      <c r="F449" s="28">
        <v>0</v>
      </c>
      <c r="G449" s="28">
        <v>0</v>
      </c>
    </row>
    <row r="450" spans="2:7" x14ac:dyDescent="0.25">
      <c r="B450" s="15" t="e">
        <f t="shared" si="7"/>
        <v>#REF!</v>
      </c>
      <c r="C450" s="15" t="s">
        <v>13</v>
      </c>
      <c r="D450" s="92" t="s">
        <v>259</v>
      </c>
      <c r="E450" s="91" t="s">
        <v>176</v>
      </c>
      <c r="F450" s="28">
        <v>1</v>
      </c>
      <c r="G450" s="28">
        <v>0</v>
      </c>
    </row>
    <row r="451" spans="2:7" x14ac:dyDescent="0.25">
      <c r="B451" s="15" t="e">
        <f t="shared" si="7"/>
        <v>#REF!</v>
      </c>
      <c r="C451" s="15" t="s">
        <v>13</v>
      </c>
      <c r="D451" s="92" t="s">
        <v>259</v>
      </c>
      <c r="E451" s="91" t="s">
        <v>177</v>
      </c>
      <c r="F451" s="28">
        <v>1</v>
      </c>
      <c r="G451" s="28">
        <v>0</v>
      </c>
    </row>
    <row r="452" spans="2:7" x14ac:dyDescent="0.25">
      <c r="B452" s="15" t="e">
        <f t="shared" si="7"/>
        <v>#REF!</v>
      </c>
      <c r="C452" s="15" t="s">
        <v>13</v>
      </c>
      <c r="D452" s="27" t="s">
        <v>260</v>
      </c>
      <c r="E452" s="91" t="s">
        <v>89</v>
      </c>
      <c r="F452" s="28">
        <v>56</v>
      </c>
      <c r="G452" s="28">
        <v>66</v>
      </c>
    </row>
    <row r="453" spans="2:7" x14ac:dyDescent="0.25">
      <c r="B453" s="15" t="e">
        <f t="shared" si="7"/>
        <v>#REF!</v>
      </c>
      <c r="C453" s="15" t="s">
        <v>13</v>
      </c>
      <c r="D453" s="92" t="s">
        <v>260</v>
      </c>
      <c r="E453" s="91" t="s">
        <v>90</v>
      </c>
      <c r="F453" s="28">
        <v>56</v>
      </c>
      <c r="G453" s="28">
        <v>66</v>
      </c>
    </row>
    <row r="454" spans="2:7" x14ac:dyDescent="0.25">
      <c r="B454" s="15" t="e">
        <f t="shared" si="7"/>
        <v>#REF!</v>
      </c>
      <c r="C454" s="15" t="s">
        <v>13</v>
      </c>
      <c r="D454" s="92" t="s">
        <v>260</v>
      </c>
      <c r="E454" s="91" t="s">
        <v>133</v>
      </c>
      <c r="F454" s="28">
        <v>4</v>
      </c>
      <c r="G454" s="28">
        <v>0</v>
      </c>
    </row>
    <row r="455" spans="2:7" x14ac:dyDescent="0.25">
      <c r="B455" s="15" t="e">
        <f t="shared" si="7"/>
        <v>#REF!</v>
      </c>
      <c r="C455" s="15" t="s">
        <v>13</v>
      </c>
      <c r="D455" s="92" t="s">
        <v>260</v>
      </c>
      <c r="E455" s="91" t="s">
        <v>134</v>
      </c>
      <c r="F455" s="28">
        <v>4</v>
      </c>
      <c r="G455" s="28">
        <v>2</v>
      </c>
    </row>
    <row r="456" spans="2:7" x14ac:dyDescent="0.25">
      <c r="B456" s="15" t="e">
        <f t="shared" si="7"/>
        <v>#REF!</v>
      </c>
      <c r="C456" s="15" t="s">
        <v>13</v>
      </c>
      <c r="D456" s="92" t="s">
        <v>260</v>
      </c>
      <c r="E456" s="91" t="s">
        <v>91</v>
      </c>
      <c r="F456" s="28">
        <v>4</v>
      </c>
      <c r="G456" s="28">
        <v>0</v>
      </c>
    </row>
    <row r="457" spans="2:7" x14ac:dyDescent="0.25">
      <c r="B457" s="15" t="e">
        <f t="shared" si="7"/>
        <v>#REF!</v>
      </c>
      <c r="C457" s="15" t="s">
        <v>13</v>
      </c>
      <c r="D457" s="92" t="s">
        <v>260</v>
      </c>
      <c r="E457" s="91" t="s">
        <v>92</v>
      </c>
      <c r="F457" s="28">
        <v>4</v>
      </c>
      <c r="G457" s="28">
        <v>0</v>
      </c>
    </row>
    <row r="458" spans="2:7" x14ac:dyDescent="0.25">
      <c r="B458" s="15" t="e">
        <f t="shared" si="7"/>
        <v>#REF!</v>
      </c>
      <c r="C458" s="15" t="s">
        <v>13</v>
      </c>
      <c r="D458" s="92" t="s">
        <v>260</v>
      </c>
      <c r="E458" s="91" t="s">
        <v>135</v>
      </c>
      <c r="F458" s="28">
        <v>4</v>
      </c>
      <c r="G458" s="28">
        <v>0</v>
      </c>
    </row>
    <row r="459" spans="2:7" x14ac:dyDescent="0.25">
      <c r="B459" s="15" t="e">
        <f t="shared" si="7"/>
        <v>#REF!</v>
      </c>
      <c r="C459" s="15" t="s">
        <v>13</v>
      </c>
      <c r="D459" s="92" t="s">
        <v>260</v>
      </c>
      <c r="E459" s="91" t="s">
        <v>136</v>
      </c>
      <c r="F459" s="28">
        <v>4</v>
      </c>
      <c r="G459" s="28">
        <v>0</v>
      </c>
    </row>
    <row r="460" spans="2:7" x14ac:dyDescent="0.25">
      <c r="B460" s="15" t="e">
        <f t="shared" si="7"/>
        <v>#REF!</v>
      </c>
      <c r="C460" s="15" t="s">
        <v>13</v>
      </c>
      <c r="D460" s="92" t="s">
        <v>260</v>
      </c>
      <c r="E460" s="91" t="s">
        <v>137</v>
      </c>
      <c r="F460" s="28">
        <v>2</v>
      </c>
      <c r="G460" s="28">
        <v>0</v>
      </c>
    </row>
    <row r="461" spans="2:7" x14ac:dyDescent="0.25">
      <c r="B461" s="15" t="e">
        <f t="shared" si="7"/>
        <v>#REF!</v>
      </c>
      <c r="C461" s="15" t="s">
        <v>13</v>
      </c>
      <c r="D461" s="92" t="s">
        <v>260</v>
      </c>
      <c r="E461" s="91" t="s">
        <v>138</v>
      </c>
      <c r="F461" s="28">
        <v>2</v>
      </c>
      <c r="G461" s="28">
        <v>0</v>
      </c>
    </row>
    <row r="462" spans="2:7" x14ac:dyDescent="0.25">
      <c r="B462" s="15" t="e">
        <f t="shared" si="7"/>
        <v>#REF!</v>
      </c>
      <c r="C462" s="15" t="s">
        <v>13</v>
      </c>
      <c r="D462" s="92" t="s">
        <v>260</v>
      </c>
      <c r="E462" s="91" t="s">
        <v>139</v>
      </c>
      <c r="F462" s="28">
        <v>2</v>
      </c>
      <c r="G462" s="28">
        <v>0</v>
      </c>
    </row>
    <row r="463" spans="2:7" x14ac:dyDescent="0.25">
      <c r="B463" s="15" t="e">
        <f t="shared" si="7"/>
        <v>#REF!</v>
      </c>
      <c r="C463" s="15" t="s">
        <v>13</v>
      </c>
      <c r="D463" s="92" t="s">
        <v>260</v>
      </c>
      <c r="E463" s="91" t="s">
        <v>173</v>
      </c>
      <c r="F463" s="28">
        <v>4</v>
      </c>
      <c r="G463" s="28">
        <v>2</v>
      </c>
    </row>
    <row r="464" spans="2:7" x14ac:dyDescent="0.25">
      <c r="B464" s="15" t="e">
        <f t="shared" si="7"/>
        <v>#REF!</v>
      </c>
      <c r="C464" s="15" t="s">
        <v>13</v>
      </c>
      <c r="D464" s="92" t="s">
        <v>260</v>
      </c>
      <c r="E464" s="91" t="s">
        <v>93</v>
      </c>
      <c r="F464" s="28">
        <v>4</v>
      </c>
      <c r="G464" s="28">
        <v>0</v>
      </c>
    </row>
    <row r="465" spans="2:7" x14ac:dyDescent="0.25">
      <c r="B465" s="15" t="e">
        <f t="shared" si="7"/>
        <v>#REF!</v>
      </c>
      <c r="C465" s="15" t="s">
        <v>13</v>
      </c>
      <c r="D465" s="92" t="s">
        <v>260</v>
      </c>
      <c r="E465" s="91" t="s">
        <v>140</v>
      </c>
      <c r="F465" s="28">
        <v>4</v>
      </c>
      <c r="G465" s="28">
        <v>0</v>
      </c>
    </row>
    <row r="466" spans="2:7" x14ac:dyDescent="0.25">
      <c r="B466" s="15" t="e">
        <f t="shared" si="7"/>
        <v>#REF!</v>
      </c>
      <c r="C466" s="15" t="s">
        <v>13</v>
      </c>
      <c r="D466" s="92" t="s">
        <v>260</v>
      </c>
      <c r="E466" s="91" t="s">
        <v>141</v>
      </c>
      <c r="F466" s="28">
        <v>2</v>
      </c>
      <c r="G466" s="28">
        <v>0</v>
      </c>
    </row>
    <row r="467" spans="2:7" x14ac:dyDescent="0.25">
      <c r="B467" s="15" t="e">
        <f t="shared" si="7"/>
        <v>#REF!</v>
      </c>
      <c r="C467" s="15" t="s">
        <v>13</v>
      </c>
      <c r="D467" s="92" t="s">
        <v>260</v>
      </c>
      <c r="E467" s="91" t="s">
        <v>142</v>
      </c>
      <c r="F467" s="28">
        <v>4</v>
      </c>
      <c r="G467" s="28">
        <v>0</v>
      </c>
    </row>
    <row r="468" spans="2:7" x14ac:dyDescent="0.25">
      <c r="B468" s="15" t="e">
        <f t="shared" si="7"/>
        <v>#REF!</v>
      </c>
      <c r="C468" s="15" t="s">
        <v>13</v>
      </c>
      <c r="D468" s="92" t="s">
        <v>260</v>
      </c>
      <c r="E468" s="91" t="s">
        <v>143</v>
      </c>
      <c r="F468" s="28">
        <v>2</v>
      </c>
      <c r="G468" s="28">
        <v>0</v>
      </c>
    </row>
    <row r="469" spans="2:7" x14ac:dyDescent="0.25">
      <c r="B469" s="15" t="e">
        <f t="shared" si="7"/>
        <v>#REF!</v>
      </c>
      <c r="C469" s="15" t="s">
        <v>13</v>
      </c>
      <c r="D469" s="92" t="s">
        <v>260</v>
      </c>
      <c r="E469" s="91" t="s">
        <v>144</v>
      </c>
      <c r="F469" s="28">
        <v>20</v>
      </c>
      <c r="G469" s="28">
        <v>25</v>
      </c>
    </row>
    <row r="470" spans="2:7" x14ac:dyDescent="0.25">
      <c r="B470" s="15" t="e">
        <f t="shared" si="7"/>
        <v>#REF!</v>
      </c>
      <c r="C470" s="15" t="s">
        <v>13</v>
      </c>
      <c r="D470" s="92" t="s">
        <v>260</v>
      </c>
      <c r="E470" s="91" t="s">
        <v>145</v>
      </c>
      <c r="F470" s="28">
        <v>16</v>
      </c>
      <c r="G470" s="28">
        <v>23</v>
      </c>
    </row>
    <row r="471" spans="2:7" x14ac:dyDescent="0.25">
      <c r="B471" s="15" t="e">
        <f t="shared" ref="B471:B534" si="8">B470</f>
        <v>#REF!</v>
      </c>
      <c r="C471" s="15" t="s">
        <v>13</v>
      </c>
      <c r="D471" s="92" t="s">
        <v>260</v>
      </c>
      <c r="E471" s="91" t="s">
        <v>146</v>
      </c>
      <c r="F471" s="28">
        <v>2</v>
      </c>
      <c r="G471" s="28">
        <v>1</v>
      </c>
    </row>
    <row r="472" spans="2:7" x14ac:dyDescent="0.25">
      <c r="B472" s="15" t="e">
        <f t="shared" si="8"/>
        <v>#REF!</v>
      </c>
      <c r="C472" s="15" t="s">
        <v>13</v>
      </c>
      <c r="D472" s="92" t="s">
        <v>260</v>
      </c>
      <c r="E472" s="91" t="s">
        <v>147</v>
      </c>
      <c r="F472" s="28">
        <v>4</v>
      </c>
      <c r="G472" s="28">
        <v>0</v>
      </c>
    </row>
    <row r="473" spans="2:7" x14ac:dyDescent="0.25">
      <c r="B473" s="15" t="e">
        <f t="shared" si="8"/>
        <v>#REF!</v>
      </c>
      <c r="C473" s="15" t="s">
        <v>13</v>
      </c>
      <c r="D473" s="92" t="s">
        <v>260</v>
      </c>
      <c r="E473" s="91" t="s">
        <v>148</v>
      </c>
      <c r="F473" s="28">
        <v>2</v>
      </c>
      <c r="G473" s="28">
        <v>0</v>
      </c>
    </row>
    <row r="474" spans="2:7" x14ac:dyDescent="0.25">
      <c r="B474" s="15" t="e">
        <f t="shared" si="8"/>
        <v>#REF!</v>
      </c>
      <c r="C474" s="15" t="s">
        <v>13</v>
      </c>
      <c r="D474" s="92" t="s">
        <v>260</v>
      </c>
      <c r="E474" s="91" t="s">
        <v>94</v>
      </c>
      <c r="F474" s="28">
        <v>4</v>
      </c>
      <c r="G474" s="28">
        <v>0</v>
      </c>
    </row>
    <row r="475" spans="2:7" x14ac:dyDescent="0.25">
      <c r="B475" s="15" t="e">
        <f t="shared" si="8"/>
        <v>#REF!</v>
      </c>
      <c r="C475" s="15" t="s">
        <v>13</v>
      </c>
      <c r="D475" s="92" t="s">
        <v>260</v>
      </c>
      <c r="E475" s="91" t="s">
        <v>149</v>
      </c>
      <c r="F475" s="28">
        <v>4</v>
      </c>
      <c r="G475" s="28">
        <v>0</v>
      </c>
    </row>
    <row r="476" spans="2:7" x14ac:dyDescent="0.25">
      <c r="B476" s="15" t="e">
        <f t="shared" si="8"/>
        <v>#REF!</v>
      </c>
      <c r="C476" s="15" t="s">
        <v>13</v>
      </c>
      <c r="D476" s="92" t="s">
        <v>260</v>
      </c>
      <c r="E476" s="91" t="s">
        <v>150</v>
      </c>
      <c r="F476" s="28">
        <v>4</v>
      </c>
      <c r="G476" s="28">
        <v>0</v>
      </c>
    </row>
    <row r="477" spans="2:7" x14ac:dyDescent="0.25">
      <c r="B477" s="15" t="e">
        <f t="shared" si="8"/>
        <v>#REF!</v>
      </c>
      <c r="C477" s="15" t="s">
        <v>13</v>
      </c>
      <c r="D477" s="92" t="s">
        <v>260</v>
      </c>
      <c r="E477" s="91" t="s">
        <v>151</v>
      </c>
      <c r="F477" s="28">
        <v>0</v>
      </c>
      <c r="G477" s="28">
        <v>0</v>
      </c>
    </row>
    <row r="478" spans="2:7" x14ac:dyDescent="0.25">
      <c r="B478" s="15" t="e">
        <f t="shared" si="8"/>
        <v>#REF!</v>
      </c>
      <c r="C478" s="15" t="s">
        <v>13</v>
      </c>
      <c r="D478" s="92" t="s">
        <v>260</v>
      </c>
      <c r="E478" s="91" t="s">
        <v>152</v>
      </c>
      <c r="F478" s="28">
        <v>18</v>
      </c>
      <c r="G478" s="28">
        <v>24</v>
      </c>
    </row>
    <row r="479" spans="2:7" x14ac:dyDescent="0.25">
      <c r="B479" s="15" t="e">
        <f t="shared" si="8"/>
        <v>#REF!</v>
      </c>
      <c r="C479" s="15" t="s">
        <v>13</v>
      </c>
      <c r="D479" s="92" t="s">
        <v>260</v>
      </c>
      <c r="E479" s="91" t="s">
        <v>153</v>
      </c>
      <c r="F479" s="28">
        <v>6</v>
      </c>
      <c r="G479" s="28">
        <v>23</v>
      </c>
    </row>
    <row r="480" spans="2:7" x14ac:dyDescent="0.25">
      <c r="B480" s="15" t="e">
        <f t="shared" si="8"/>
        <v>#REF!</v>
      </c>
      <c r="C480" s="15" t="s">
        <v>13</v>
      </c>
      <c r="D480" s="92" t="s">
        <v>260</v>
      </c>
      <c r="E480" s="91" t="s">
        <v>174</v>
      </c>
      <c r="F480" s="28">
        <v>29</v>
      </c>
      <c r="G480" s="28">
        <v>32</v>
      </c>
    </row>
    <row r="481" spans="2:7" x14ac:dyDescent="0.25">
      <c r="B481" s="15" t="e">
        <f t="shared" si="8"/>
        <v>#REF!</v>
      </c>
      <c r="C481" s="15" t="s">
        <v>13</v>
      </c>
      <c r="D481" s="92" t="s">
        <v>260</v>
      </c>
      <c r="E481" s="91" t="s">
        <v>95</v>
      </c>
      <c r="F481" s="28">
        <v>0</v>
      </c>
      <c r="G481" s="28">
        <v>0</v>
      </c>
    </row>
    <row r="482" spans="2:7" x14ac:dyDescent="0.25">
      <c r="B482" s="15" t="e">
        <f t="shared" si="8"/>
        <v>#REF!</v>
      </c>
      <c r="C482" s="15" t="s">
        <v>13</v>
      </c>
      <c r="D482" s="92" t="s">
        <v>260</v>
      </c>
      <c r="E482" s="91" t="s">
        <v>154</v>
      </c>
      <c r="F482" s="28">
        <v>16</v>
      </c>
      <c r="G482" s="28">
        <v>23</v>
      </c>
    </row>
    <row r="483" spans="2:7" x14ac:dyDescent="0.25">
      <c r="B483" s="15" t="e">
        <f t="shared" si="8"/>
        <v>#REF!</v>
      </c>
      <c r="C483" s="15" t="s">
        <v>13</v>
      </c>
      <c r="D483" s="92" t="s">
        <v>260</v>
      </c>
      <c r="E483" s="91" t="s">
        <v>155</v>
      </c>
      <c r="F483" s="28">
        <v>16</v>
      </c>
      <c r="G483" s="28">
        <v>23</v>
      </c>
    </row>
    <row r="484" spans="2:7" x14ac:dyDescent="0.25">
      <c r="B484" s="15" t="e">
        <f t="shared" si="8"/>
        <v>#REF!</v>
      </c>
      <c r="C484" s="15" t="s">
        <v>13</v>
      </c>
      <c r="D484" s="92" t="s">
        <v>260</v>
      </c>
      <c r="E484" s="91" t="s">
        <v>156</v>
      </c>
      <c r="F484" s="28">
        <v>20</v>
      </c>
      <c r="G484" s="28">
        <v>25</v>
      </c>
    </row>
    <row r="485" spans="2:7" x14ac:dyDescent="0.25">
      <c r="B485" s="15" t="e">
        <f t="shared" si="8"/>
        <v>#REF!</v>
      </c>
      <c r="C485" s="15" t="s">
        <v>13</v>
      </c>
      <c r="D485" s="92" t="s">
        <v>260</v>
      </c>
      <c r="E485" s="91" t="s">
        <v>157</v>
      </c>
      <c r="F485" s="28">
        <v>18</v>
      </c>
      <c r="G485" s="28">
        <v>24</v>
      </c>
    </row>
    <row r="486" spans="2:7" x14ac:dyDescent="0.25">
      <c r="B486" s="15" t="e">
        <f t="shared" si="8"/>
        <v>#REF!</v>
      </c>
      <c r="C486" s="15" t="s">
        <v>13</v>
      </c>
      <c r="D486" s="92" t="s">
        <v>260</v>
      </c>
      <c r="E486" s="91" t="s">
        <v>158</v>
      </c>
      <c r="F486" s="28">
        <v>16</v>
      </c>
      <c r="G486" s="28">
        <v>23</v>
      </c>
    </row>
    <row r="487" spans="2:7" x14ac:dyDescent="0.25">
      <c r="B487" s="15" t="e">
        <f t="shared" si="8"/>
        <v>#REF!</v>
      </c>
      <c r="C487" s="15" t="s">
        <v>13</v>
      </c>
      <c r="D487" s="92" t="s">
        <v>260</v>
      </c>
      <c r="E487" s="91" t="s">
        <v>175</v>
      </c>
      <c r="F487" s="28">
        <v>6</v>
      </c>
      <c r="G487" s="28">
        <v>23</v>
      </c>
    </row>
    <row r="488" spans="2:7" x14ac:dyDescent="0.25">
      <c r="B488" s="15" t="e">
        <f t="shared" si="8"/>
        <v>#REF!</v>
      </c>
      <c r="C488" s="15" t="s">
        <v>13</v>
      </c>
      <c r="D488" s="92" t="s">
        <v>260</v>
      </c>
      <c r="E488" s="91" t="s">
        <v>159</v>
      </c>
      <c r="F488" s="28">
        <v>4</v>
      </c>
      <c r="G488" s="28">
        <v>0</v>
      </c>
    </row>
    <row r="489" spans="2:7" x14ac:dyDescent="0.25">
      <c r="B489" s="15" t="e">
        <f t="shared" si="8"/>
        <v>#REF!</v>
      </c>
      <c r="C489" s="15" t="s">
        <v>13</v>
      </c>
      <c r="D489" s="92" t="s">
        <v>260</v>
      </c>
      <c r="E489" s="91" t="s">
        <v>160</v>
      </c>
      <c r="F489" s="28">
        <v>31</v>
      </c>
      <c r="G489" s="28">
        <v>32</v>
      </c>
    </row>
    <row r="490" spans="2:7" x14ac:dyDescent="0.25">
      <c r="B490" s="15" t="e">
        <f t="shared" si="8"/>
        <v>#REF!</v>
      </c>
      <c r="C490" s="15" t="s">
        <v>13</v>
      </c>
      <c r="D490" s="92" t="s">
        <v>260</v>
      </c>
      <c r="E490" s="91" t="s">
        <v>166</v>
      </c>
      <c r="F490" s="28">
        <v>10</v>
      </c>
      <c r="G490" s="28">
        <v>10</v>
      </c>
    </row>
    <row r="491" spans="2:7" x14ac:dyDescent="0.25">
      <c r="B491" s="15" t="e">
        <f t="shared" si="8"/>
        <v>#REF!</v>
      </c>
      <c r="C491" s="15" t="s">
        <v>13</v>
      </c>
      <c r="D491" s="92" t="s">
        <v>260</v>
      </c>
      <c r="E491" s="91" t="s">
        <v>168</v>
      </c>
      <c r="F491" s="28">
        <v>16</v>
      </c>
      <c r="G491" s="28">
        <v>23</v>
      </c>
    </row>
    <row r="492" spans="2:7" x14ac:dyDescent="0.25">
      <c r="B492" s="15" t="e">
        <f t="shared" si="8"/>
        <v>#REF!</v>
      </c>
      <c r="C492" s="15" t="s">
        <v>13</v>
      </c>
      <c r="D492" s="92" t="s">
        <v>260</v>
      </c>
      <c r="E492" s="91" t="s">
        <v>178</v>
      </c>
      <c r="F492" s="28">
        <v>16</v>
      </c>
      <c r="G492" s="28">
        <v>23</v>
      </c>
    </row>
    <row r="493" spans="2:7" x14ac:dyDescent="0.25">
      <c r="B493" s="15" t="e">
        <f t="shared" si="8"/>
        <v>#REF!</v>
      </c>
      <c r="C493" s="15" t="s">
        <v>13</v>
      </c>
      <c r="D493" s="92" t="s">
        <v>260</v>
      </c>
      <c r="E493" s="91" t="s">
        <v>180</v>
      </c>
      <c r="F493" s="28">
        <v>0</v>
      </c>
      <c r="G493" s="28">
        <v>0</v>
      </c>
    </row>
    <row r="494" spans="2:7" x14ac:dyDescent="0.25">
      <c r="B494" s="15" t="e">
        <f t="shared" si="8"/>
        <v>#REF!</v>
      </c>
      <c r="C494" s="15" t="s">
        <v>13</v>
      </c>
      <c r="D494" s="92" t="s">
        <v>260</v>
      </c>
      <c r="E494" s="91" t="s">
        <v>181</v>
      </c>
      <c r="F494" s="28">
        <v>0</v>
      </c>
      <c r="G494" s="28">
        <v>0</v>
      </c>
    </row>
    <row r="495" spans="2:7" x14ac:dyDescent="0.25">
      <c r="B495" s="15" t="e">
        <f t="shared" si="8"/>
        <v>#REF!</v>
      </c>
      <c r="C495" s="15" t="s">
        <v>13</v>
      </c>
      <c r="D495" s="92" t="s">
        <v>260</v>
      </c>
      <c r="E495" s="91" t="s">
        <v>176</v>
      </c>
      <c r="F495" s="28">
        <v>1</v>
      </c>
      <c r="G495" s="28">
        <v>0</v>
      </c>
    </row>
    <row r="496" spans="2:7" x14ac:dyDescent="0.25">
      <c r="B496" s="15" t="e">
        <f t="shared" si="8"/>
        <v>#REF!</v>
      </c>
      <c r="C496" s="15" t="s">
        <v>13</v>
      </c>
      <c r="D496" s="92" t="s">
        <v>260</v>
      </c>
      <c r="E496" s="91" t="s">
        <v>177</v>
      </c>
      <c r="F496" s="28">
        <v>1</v>
      </c>
      <c r="G496" s="28">
        <v>0</v>
      </c>
    </row>
    <row r="497" spans="2:7" x14ac:dyDescent="0.25">
      <c r="B497" s="15" t="e">
        <f t="shared" si="8"/>
        <v>#REF!</v>
      </c>
      <c r="C497" s="15" t="s">
        <v>13</v>
      </c>
      <c r="D497" s="27" t="s">
        <v>261</v>
      </c>
      <c r="E497" s="91" t="s">
        <v>89</v>
      </c>
      <c r="F497" s="28">
        <v>59</v>
      </c>
      <c r="G497" s="28">
        <v>49</v>
      </c>
    </row>
    <row r="498" spans="2:7" x14ac:dyDescent="0.25">
      <c r="B498" s="15" t="e">
        <f t="shared" si="8"/>
        <v>#REF!</v>
      </c>
      <c r="C498" s="15" t="s">
        <v>13</v>
      </c>
      <c r="D498" s="92" t="s">
        <v>261</v>
      </c>
      <c r="E498" s="91" t="s">
        <v>90</v>
      </c>
      <c r="F498" s="28">
        <v>59</v>
      </c>
      <c r="G498" s="28">
        <v>49</v>
      </c>
    </row>
    <row r="499" spans="2:7" x14ac:dyDescent="0.25">
      <c r="B499" s="15" t="e">
        <f t="shared" si="8"/>
        <v>#REF!</v>
      </c>
      <c r="C499" s="15" t="s">
        <v>13</v>
      </c>
      <c r="D499" s="92" t="s">
        <v>261</v>
      </c>
      <c r="E499" s="91" t="s">
        <v>133</v>
      </c>
      <c r="F499" s="28">
        <v>5</v>
      </c>
      <c r="G499" s="28">
        <v>4</v>
      </c>
    </row>
    <row r="500" spans="2:7" x14ac:dyDescent="0.25">
      <c r="B500" s="15" t="e">
        <f t="shared" si="8"/>
        <v>#REF!</v>
      </c>
      <c r="C500" s="15" t="s">
        <v>13</v>
      </c>
      <c r="D500" s="92" t="s">
        <v>261</v>
      </c>
      <c r="E500" s="91" t="s">
        <v>134</v>
      </c>
      <c r="F500" s="28">
        <v>5</v>
      </c>
      <c r="G500" s="28">
        <v>4</v>
      </c>
    </row>
    <row r="501" spans="2:7" x14ac:dyDescent="0.25">
      <c r="B501" s="15" t="e">
        <f t="shared" si="8"/>
        <v>#REF!</v>
      </c>
      <c r="C501" s="15" t="s">
        <v>13</v>
      </c>
      <c r="D501" s="92" t="s">
        <v>261</v>
      </c>
      <c r="E501" s="91" t="s">
        <v>91</v>
      </c>
      <c r="F501" s="28">
        <v>5</v>
      </c>
      <c r="G501" s="28">
        <v>4</v>
      </c>
    </row>
    <row r="502" spans="2:7" x14ac:dyDescent="0.25">
      <c r="B502" s="15" t="e">
        <f t="shared" si="8"/>
        <v>#REF!</v>
      </c>
      <c r="C502" s="15" t="s">
        <v>13</v>
      </c>
      <c r="D502" s="92" t="s">
        <v>261</v>
      </c>
      <c r="E502" s="91" t="s">
        <v>92</v>
      </c>
      <c r="F502" s="28">
        <v>5</v>
      </c>
      <c r="G502" s="28">
        <v>4</v>
      </c>
    </row>
    <row r="503" spans="2:7" x14ac:dyDescent="0.25">
      <c r="B503" s="15" t="e">
        <f t="shared" si="8"/>
        <v>#REF!</v>
      </c>
      <c r="C503" s="15" t="s">
        <v>13</v>
      </c>
      <c r="D503" s="92" t="s">
        <v>261</v>
      </c>
      <c r="E503" s="91" t="s">
        <v>135</v>
      </c>
      <c r="F503" s="28">
        <v>5</v>
      </c>
      <c r="G503" s="28">
        <v>4</v>
      </c>
    </row>
    <row r="504" spans="2:7" x14ac:dyDescent="0.25">
      <c r="B504" s="15" t="e">
        <f t="shared" si="8"/>
        <v>#REF!</v>
      </c>
      <c r="C504" s="15" t="s">
        <v>13</v>
      </c>
      <c r="D504" s="92" t="s">
        <v>261</v>
      </c>
      <c r="E504" s="91" t="s">
        <v>136</v>
      </c>
      <c r="F504" s="28">
        <v>5</v>
      </c>
      <c r="G504" s="28">
        <v>4</v>
      </c>
    </row>
    <row r="505" spans="2:7" x14ac:dyDescent="0.25">
      <c r="B505" s="15" t="e">
        <f t="shared" si="8"/>
        <v>#REF!</v>
      </c>
      <c r="C505" s="15" t="s">
        <v>13</v>
      </c>
      <c r="D505" s="92" t="s">
        <v>261</v>
      </c>
      <c r="E505" s="91" t="s">
        <v>137</v>
      </c>
      <c r="F505" s="28">
        <v>2</v>
      </c>
      <c r="G505" s="28">
        <v>2</v>
      </c>
    </row>
    <row r="506" spans="2:7" x14ac:dyDescent="0.25">
      <c r="B506" s="15" t="e">
        <f t="shared" si="8"/>
        <v>#REF!</v>
      </c>
      <c r="C506" s="15" t="s">
        <v>13</v>
      </c>
      <c r="D506" s="92" t="s">
        <v>261</v>
      </c>
      <c r="E506" s="91" t="s">
        <v>138</v>
      </c>
      <c r="F506" s="28">
        <v>2</v>
      </c>
      <c r="G506" s="28">
        <v>2</v>
      </c>
    </row>
    <row r="507" spans="2:7" x14ac:dyDescent="0.25">
      <c r="B507" s="15" t="e">
        <f t="shared" si="8"/>
        <v>#REF!</v>
      </c>
      <c r="C507" s="15" t="s">
        <v>13</v>
      </c>
      <c r="D507" s="92" t="s">
        <v>261</v>
      </c>
      <c r="E507" s="91" t="s">
        <v>139</v>
      </c>
      <c r="F507" s="28">
        <v>2</v>
      </c>
      <c r="G507" s="28">
        <v>2</v>
      </c>
    </row>
    <row r="508" spans="2:7" x14ac:dyDescent="0.25">
      <c r="B508" s="15" t="e">
        <f t="shared" si="8"/>
        <v>#REF!</v>
      </c>
      <c r="C508" s="15" t="s">
        <v>13</v>
      </c>
      <c r="D508" s="92" t="s">
        <v>261</v>
      </c>
      <c r="E508" s="91" t="s">
        <v>173</v>
      </c>
      <c r="F508" s="28">
        <v>5</v>
      </c>
      <c r="G508" s="28">
        <v>4</v>
      </c>
    </row>
    <row r="509" spans="2:7" x14ac:dyDescent="0.25">
      <c r="B509" s="15" t="e">
        <f t="shared" si="8"/>
        <v>#REF!</v>
      </c>
      <c r="C509" s="15" t="s">
        <v>13</v>
      </c>
      <c r="D509" s="92" t="s">
        <v>261</v>
      </c>
      <c r="E509" s="91" t="s">
        <v>93</v>
      </c>
      <c r="F509" s="28">
        <v>5</v>
      </c>
      <c r="G509" s="28">
        <v>4</v>
      </c>
    </row>
    <row r="510" spans="2:7" x14ac:dyDescent="0.25">
      <c r="B510" s="15" t="e">
        <f t="shared" si="8"/>
        <v>#REF!</v>
      </c>
      <c r="C510" s="15" t="s">
        <v>13</v>
      </c>
      <c r="D510" s="92" t="s">
        <v>261</v>
      </c>
      <c r="E510" s="91" t="s">
        <v>140</v>
      </c>
      <c r="F510" s="28">
        <v>5</v>
      </c>
      <c r="G510" s="28">
        <v>4</v>
      </c>
    </row>
    <row r="511" spans="2:7" x14ac:dyDescent="0.25">
      <c r="B511" s="15" t="e">
        <f t="shared" si="8"/>
        <v>#REF!</v>
      </c>
      <c r="C511" s="15" t="s">
        <v>13</v>
      </c>
      <c r="D511" s="92" t="s">
        <v>261</v>
      </c>
      <c r="E511" s="91" t="s">
        <v>141</v>
      </c>
      <c r="F511" s="28">
        <v>2</v>
      </c>
      <c r="G511" s="28">
        <v>2</v>
      </c>
    </row>
    <row r="512" spans="2:7" x14ac:dyDescent="0.25">
      <c r="B512" s="15" t="e">
        <f t="shared" si="8"/>
        <v>#REF!</v>
      </c>
      <c r="C512" s="15" t="s">
        <v>13</v>
      </c>
      <c r="D512" s="92" t="s">
        <v>261</v>
      </c>
      <c r="E512" s="91" t="s">
        <v>142</v>
      </c>
      <c r="F512" s="28">
        <v>2</v>
      </c>
      <c r="G512" s="28">
        <v>2</v>
      </c>
    </row>
    <row r="513" spans="2:7" x14ac:dyDescent="0.25">
      <c r="B513" s="15" t="e">
        <f t="shared" si="8"/>
        <v>#REF!</v>
      </c>
      <c r="C513" s="15" t="s">
        <v>13</v>
      </c>
      <c r="D513" s="92" t="s">
        <v>261</v>
      </c>
      <c r="E513" s="91" t="s">
        <v>143</v>
      </c>
      <c r="F513" s="28">
        <v>2</v>
      </c>
      <c r="G513" s="28">
        <v>2</v>
      </c>
    </row>
    <row r="514" spans="2:7" x14ac:dyDescent="0.25">
      <c r="B514" s="15" t="e">
        <f t="shared" si="8"/>
        <v>#REF!</v>
      </c>
      <c r="C514" s="15" t="s">
        <v>13</v>
      </c>
      <c r="D514" s="92" t="s">
        <v>261</v>
      </c>
      <c r="E514" s="91" t="s">
        <v>144</v>
      </c>
      <c r="F514" s="28">
        <v>21</v>
      </c>
      <c r="G514" s="28">
        <v>17</v>
      </c>
    </row>
    <row r="515" spans="2:7" x14ac:dyDescent="0.25">
      <c r="B515" s="15" t="e">
        <f t="shared" si="8"/>
        <v>#REF!</v>
      </c>
      <c r="C515" s="15" t="s">
        <v>13</v>
      </c>
      <c r="D515" s="92" t="s">
        <v>261</v>
      </c>
      <c r="E515" s="91" t="s">
        <v>145</v>
      </c>
      <c r="F515" s="28">
        <v>8</v>
      </c>
      <c r="G515" s="28">
        <v>10</v>
      </c>
    </row>
    <row r="516" spans="2:7" x14ac:dyDescent="0.25">
      <c r="B516" s="15" t="e">
        <f t="shared" si="8"/>
        <v>#REF!</v>
      </c>
      <c r="C516" s="15" t="s">
        <v>13</v>
      </c>
      <c r="D516" s="92" t="s">
        <v>261</v>
      </c>
      <c r="E516" s="91" t="s">
        <v>146</v>
      </c>
      <c r="F516" s="28">
        <v>2</v>
      </c>
      <c r="G516" s="28">
        <v>2</v>
      </c>
    </row>
    <row r="517" spans="2:7" x14ac:dyDescent="0.25">
      <c r="B517" s="15" t="e">
        <f t="shared" si="8"/>
        <v>#REF!</v>
      </c>
      <c r="C517" s="15" t="s">
        <v>13</v>
      </c>
      <c r="D517" s="92" t="s">
        <v>261</v>
      </c>
      <c r="E517" s="91" t="s">
        <v>147</v>
      </c>
      <c r="F517" s="28">
        <v>5</v>
      </c>
      <c r="G517" s="28">
        <v>4</v>
      </c>
    </row>
    <row r="518" spans="2:7" x14ac:dyDescent="0.25">
      <c r="B518" s="15" t="e">
        <f t="shared" si="8"/>
        <v>#REF!</v>
      </c>
      <c r="C518" s="15" t="s">
        <v>13</v>
      </c>
      <c r="D518" s="92" t="s">
        <v>261</v>
      </c>
      <c r="E518" s="91" t="s">
        <v>148</v>
      </c>
      <c r="F518" s="28">
        <v>2</v>
      </c>
      <c r="G518" s="28">
        <v>2</v>
      </c>
    </row>
    <row r="519" spans="2:7" x14ac:dyDescent="0.25">
      <c r="B519" s="15" t="e">
        <f t="shared" si="8"/>
        <v>#REF!</v>
      </c>
      <c r="C519" s="15" t="s">
        <v>13</v>
      </c>
      <c r="D519" s="92" t="s">
        <v>261</v>
      </c>
      <c r="E519" s="91" t="s">
        <v>94</v>
      </c>
      <c r="F519" s="28">
        <v>5</v>
      </c>
      <c r="G519" s="28">
        <v>4</v>
      </c>
    </row>
    <row r="520" spans="2:7" x14ac:dyDescent="0.25">
      <c r="B520" s="15" t="e">
        <f t="shared" si="8"/>
        <v>#REF!</v>
      </c>
      <c r="C520" s="15" t="s">
        <v>13</v>
      </c>
      <c r="D520" s="92" t="s">
        <v>261</v>
      </c>
      <c r="E520" s="91" t="s">
        <v>149</v>
      </c>
      <c r="F520" s="28">
        <v>5</v>
      </c>
      <c r="G520" s="28">
        <v>4</v>
      </c>
    </row>
    <row r="521" spans="2:7" x14ac:dyDescent="0.25">
      <c r="B521" s="15" t="e">
        <f t="shared" si="8"/>
        <v>#REF!</v>
      </c>
      <c r="C521" s="15" t="s">
        <v>13</v>
      </c>
      <c r="D521" s="92" t="s">
        <v>261</v>
      </c>
      <c r="E521" s="91" t="s">
        <v>150</v>
      </c>
      <c r="F521" s="28">
        <v>5</v>
      </c>
      <c r="G521" s="28">
        <v>4</v>
      </c>
    </row>
    <row r="522" spans="2:7" x14ac:dyDescent="0.25">
      <c r="B522" s="15" t="e">
        <f t="shared" si="8"/>
        <v>#REF!</v>
      </c>
      <c r="C522" s="15" t="s">
        <v>13</v>
      </c>
      <c r="D522" s="92" t="s">
        <v>261</v>
      </c>
      <c r="E522" s="91" t="s">
        <v>151</v>
      </c>
      <c r="F522" s="28">
        <v>0</v>
      </c>
      <c r="G522" s="28">
        <v>0</v>
      </c>
    </row>
    <row r="523" spans="2:7" x14ac:dyDescent="0.25">
      <c r="B523" s="15" t="e">
        <f t="shared" si="8"/>
        <v>#REF!</v>
      </c>
      <c r="C523" s="15" t="s">
        <v>13</v>
      </c>
      <c r="D523" s="92" t="s">
        <v>261</v>
      </c>
      <c r="E523" s="91" t="s">
        <v>152</v>
      </c>
      <c r="F523" s="28">
        <v>11</v>
      </c>
      <c r="G523" s="28">
        <v>16</v>
      </c>
    </row>
    <row r="524" spans="2:7" x14ac:dyDescent="0.25">
      <c r="B524" s="15" t="e">
        <f t="shared" si="8"/>
        <v>#REF!</v>
      </c>
      <c r="C524" s="15" t="s">
        <v>13</v>
      </c>
      <c r="D524" s="92" t="s">
        <v>261</v>
      </c>
      <c r="E524" s="91" t="s">
        <v>153</v>
      </c>
      <c r="F524" s="28">
        <v>8</v>
      </c>
      <c r="G524" s="28">
        <v>6</v>
      </c>
    </row>
    <row r="525" spans="2:7" x14ac:dyDescent="0.25">
      <c r="B525" s="15" t="e">
        <f t="shared" si="8"/>
        <v>#REF!</v>
      </c>
      <c r="C525" s="15" t="s">
        <v>13</v>
      </c>
      <c r="D525" s="92" t="s">
        <v>261</v>
      </c>
      <c r="E525" s="91" t="s">
        <v>174</v>
      </c>
      <c r="F525" s="28">
        <v>28</v>
      </c>
      <c r="G525" s="28">
        <v>24</v>
      </c>
    </row>
    <row r="526" spans="2:7" x14ac:dyDescent="0.25">
      <c r="B526" s="15" t="e">
        <f t="shared" si="8"/>
        <v>#REF!</v>
      </c>
      <c r="C526" s="15" t="s">
        <v>13</v>
      </c>
      <c r="D526" s="92" t="s">
        <v>261</v>
      </c>
      <c r="E526" s="91" t="s">
        <v>95</v>
      </c>
      <c r="F526" s="28">
        <v>0</v>
      </c>
      <c r="G526" s="28">
        <v>0</v>
      </c>
    </row>
    <row r="527" spans="2:7" x14ac:dyDescent="0.25">
      <c r="B527" s="15" t="e">
        <f t="shared" si="8"/>
        <v>#REF!</v>
      </c>
      <c r="C527" s="15" t="s">
        <v>13</v>
      </c>
      <c r="D527" s="92" t="s">
        <v>261</v>
      </c>
      <c r="E527" s="91" t="s">
        <v>154</v>
      </c>
      <c r="F527" s="28">
        <v>18</v>
      </c>
      <c r="G527" s="28">
        <v>6</v>
      </c>
    </row>
    <row r="528" spans="2:7" x14ac:dyDescent="0.25">
      <c r="B528" s="15" t="e">
        <f t="shared" si="8"/>
        <v>#REF!</v>
      </c>
      <c r="C528" s="15" t="s">
        <v>13</v>
      </c>
      <c r="D528" s="92" t="s">
        <v>261</v>
      </c>
      <c r="E528" s="91" t="s">
        <v>155</v>
      </c>
      <c r="F528" s="28">
        <v>16</v>
      </c>
      <c r="G528" s="28">
        <v>15</v>
      </c>
    </row>
    <row r="529" spans="2:7" x14ac:dyDescent="0.25">
      <c r="B529" s="15" t="e">
        <f t="shared" si="8"/>
        <v>#REF!</v>
      </c>
      <c r="C529" s="15" t="s">
        <v>13</v>
      </c>
      <c r="D529" s="92" t="s">
        <v>261</v>
      </c>
      <c r="E529" s="91" t="s">
        <v>156</v>
      </c>
      <c r="F529" s="28">
        <v>23</v>
      </c>
      <c r="G529" s="28">
        <v>17</v>
      </c>
    </row>
    <row r="530" spans="2:7" x14ac:dyDescent="0.25">
      <c r="B530" s="15" t="e">
        <f t="shared" si="8"/>
        <v>#REF!</v>
      </c>
      <c r="C530" s="15" t="s">
        <v>13</v>
      </c>
      <c r="D530" s="92" t="s">
        <v>261</v>
      </c>
      <c r="E530" s="91" t="s">
        <v>157</v>
      </c>
      <c r="F530" s="28">
        <v>11</v>
      </c>
      <c r="G530" s="28">
        <v>15</v>
      </c>
    </row>
    <row r="531" spans="2:7" x14ac:dyDescent="0.25">
      <c r="B531" s="15" t="e">
        <f t="shared" si="8"/>
        <v>#REF!</v>
      </c>
      <c r="C531" s="15" t="s">
        <v>13</v>
      </c>
      <c r="D531" s="92" t="s">
        <v>261</v>
      </c>
      <c r="E531" s="91" t="s">
        <v>158</v>
      </c>
      <c r="F531" s="28">
        <v>18</v>
      </c>
      <c r="G531" s="28">
        <v>15</v>
      </c>
    </row>
    <row r="532" spans="2:7" x14ac:dyDescent="0.25">
      <c r="B532" s="15" t="e">
        <f t="shared" si="8"/>
        <v>#REF!</v>
      </c>
      <c r="C532" s="15" t="s">
        <v>13</v>
      </c>
      <c r="D532" s="92" t="s">
        <v>261</v>
      </c>
      <c r="E532" s="91" t="s">
        <v>175</v>
      </c>
      <c r="F532" s="28">
        <v>8</v>
      </c>
      <c r="G532" s="28">
        <v>6</v>
      </c>
    </row>
    <row r="533" spans="2:7" x14ac:dyDescent="0.25">
      <c r="B533" s="15" t="e">
        <f t="shared" si="8"/>
        <v>#REF!</v>
      </c>
      <c r="C533" s="15" t="s">
        <v>13</v>
      </c>
      <c r="D533" s="92" t="s">
        <v>261</v>
      </c>
      <c r="E533" s="91" t="s">
        <v>159</v>
      </c>
      <c r="F533" s="28">
        <v>5</v>
      </c>
      <c r="G533" s="28">
        <v>4</v>
      </c>
    </row>
    <row r="534" spans="2:7" x14ac:dyDescent="0.25">
      <c r="B534" s="15" t="e">
        <f t="shared" si="8"/>
        <v>#REF!</v>
      </c>
      <c r="C534" s="15" t="s">
        <v>13</v>
      </c>
      <c r="D534" s="92" t="s">
        <v>261</v>
      </c>
      <c r="E534" s="91" t="s">
        <v>160</v>
      </c>
      <c r="F534" s="28">
        <v>39</v>
      </c>
      <c r="G534" s="28">
        <v>19</v>
      </c>
    </row>
    <row r="535" spans="2:7" x14ac:dyDescent="0.25">
      <c r="B535" s="15" t="e">
        <f t="shared" ref="B535:B598" si="9">B534</f>
        <v>#REF!</v>
      </c>
      <c r="C535" s="15" t="s">
        <v>13</v>
      </c>
      <c r="D535" s="92" t="s">
        <v>261</v>
      </c>
      <c r="E535" s="91" t="s">
        <v>166</v>
      </c>
      <c r="F535" s="28">
        <v>23</v>
      </c>
      <c r="G535" s="28">
        <v>11</v>
      </c>
    </row>
    <row r="536" spans="2:7" x14ac:dyDescent="0.25">
      <c r="B536" s="15" t="e">
        <f t="shared" si="9"/>
        <v>#REF!</v>
      </c>
      <c r="C536" s="15" t="s">
        <v>13</v>
      </c>
      <c r="D536" s="92" t="s">
        <v>261</v>
      </c>
      <c r="E536" s="91" t="s">
        <v>168</v>
      </c>
      <c r="F536" s="28">
        <v>18</v>
      </c>
      <c r="G536" s="28">
        <v>16</v>
      </c>
    </row>
    <row r="537" spans="2:7" x14ac:dyDescent="0.25">
      <c r="B537" s="15" t="e">
        <f t="shared" si="9"/>
        <v>#REF!</v>
      </c>
      <c r="C537" s="15" t="s">
        <v>13</v>
      </c>
      <c r="D537" s="92" t="s">
        <v>261</v>
      </c>
      <c r="E537" s="91" t="s">
        <v>178</v>
      </c>
      <c r="F537" s="28">
        <v>18</v>
      </c>
      <c r="G537" s="28">
        <v>2</v>
      </c>
    </row>
    <row r="538" spans="2:7" x14ac:dyDescent="0.25">
      <c r="B538" s="15" t="e">
        <f t="shared" si="9"/>
        <v>#REF!</v>
      </c>
      <c r="C538" s="15" t="s">
        <v>13</v>
      </c>
      <c r="D538" s="92" t="s">
        <v>261</v>
      </c>
      <c r="E538" s="91" t="s">
        <v>180</v>
      </c>
      <c r="F538" s="28">
        <v>0</v>
      </c>
      <c r="G538" s="28">
        <v>0</v>
      </c>
    </row>
    <row r="539" spans="2:7" x14ac:dyDescent="0.25">
      <c r="B539" s="15" t="e">
        <f t="shared" si="9"/>
        <v>#REF!</v>
      </c>
      <c r="C539" s="15" t="s">
        <v>13</v>
      </c>
      <c r="D539" s="92" t="s">
        <v>261</v>
      </c>
      <c r="E539" s="91" t="s">
        <v>181</v>
      </c>
      <c r="F539" s="28">
        <v>0</v>
      </c>
      <c r="G539" s="28">
        <v>0</v>
      </c>
    </row>
    <row r="540" spans="2:7" x14ac:dyDescent="0.25">
      <c r="B540" s="15" t="e">
        <f t="shared" si="9"/>
        <v>#REF!</v>
      </c>
      <c r="C540" s="15" t="s">
        <v>13</v>
      </c>
      <c r="D540" s="92" t="s">
        <v>261</v>
      </c>
      <c r="E540" s="91" t="s">
        <v>176</v>
      </c>
      <c r="F540" s="28">
        <v>1</v>
      </c>
      <c r="G540" s="28">
        <v>1</v>
      </c>
    </row>
    <row r="541" spans="2:7" x14ac:dyDescent="0.25">
      <c r="B541" s="15" t="e">
        <f t="shared" si="9"/>
        <v>#REF!</v>
      </c>
      <c r="C541" s="15" t="s">
        <v>13</v>
      </c>
      <c r="D541" s="92" t="s">
        <v>261</v>
      </c>
      <c r="E541" s="91" t="s">
        <v>177</v>
      </c>
      <c r="F541" s="28">
        <v>1</v>
      </c>
      <c r="G541" s="28">
        <v>1</v>
      </c>
    </row>
    <row r="542" spans="2:7" x14ac:dyDescent="0.25">
      <c r="B542" s="15" t="e">
        <f t="shared" si="9"/>
        <v>#REF!</v>
      </c>
      <c r="C542" s="15" t="s">
        <v>13</v>
      </c>
      <c r="D542" s="27" t="s">
        <v>262</v>
      </c>
      <c r="E542" s="91" t="s">
        <v>89</v>
      </c>
      <c r="F542" s="28">
        <v>61</v>
      </c>
      <c r="G542" s="28">
        <v>112</v>
      </c>
    </row>
    <row r="543" spans="2:7" x14ac:dyDescent="0.25">
      <c r="B543" s="15" t="e">
        <f t="shared" si="9"/>
        <v>#REF!</v>
      </c>
      <c r="C543" s="15" t="s">
        <v>13</v>
      </c>
      <c r="D543" s="92" t="s">
        <v>262</v>
      </c>
      <c r="E543" s="91" t="s">
        <v>90</v>
      </c>
      <c r="F543" s="28">
        <v>61</v>
      </c>
      <c r="G543" s="28">
        <v>112</v>
      </c>
    </row>
    <row r="544" spans="2:7" x14ac:dyDescent="0.25">
      <c r="B544" s="15" t="e">
        <f t="shared" si="9"/>
        <v>#REF!</v>
      </c>
      <c r="C544" s="15" t="s">
        <v>13</v>
      </c>
      <c r="D544" s="92" t="s">
        <v>262</v>
      </c>
      <c r="E544" s="91" t="s">
        <v>133</v>
      </c>
      <c r="F544" s="28">
        <v>5</v>
      </c>
      <c r="G544" s="28">
        <v>5</v>
      </c>
    </row>
    <row r="545" spans="2:7" x14ac:dyDescent="0.25">
      <c r="B545" s="15" t="e">
        <f t="shared" si="9"/>
        <v>#REF!</v>
      </c>
      <c r="C545" s="15" t="s">
        <v>13</v>
      </c>
      <c r="D545" s="92" t="s">
        <v>262</v>
      </c>
      <c r="E545" s="91" t="s">
        <v>134</v>
      </c>
      <c r="F545" s="28">
        <v>5</v>
      </c>
      <c r="G545" s="28">
        <v>3</v>
      </c>
    </row>
    <row r="546" spans="2:7" x14ac:dyDescent="0.25">
      <c r="B546" s="15" t="e">
        <f t="shared" si="9"/>
        <v>#REF!</v>
      </c>
      <c r="C546" s="15" t="s">
        <v>13</v>
      </c>
      <c r="D546" s="92" t="s">
        <v>262</v>
      </c>
      <c r="E546" s="91" t="s">
        <v>91</v>
      </c>
      <c r="F546" s="28">
        <v>5</v>
      </c>
      <c r="G546" s="28">
        <v>5</v>
      </c>
    </row>
    <row r="547" spans="2:7" x14ac:dyDescent="0.25">
      <c r="B547" s="15" t="e">
        <f t="shared" si="9"/>
        <v>#REF!</v>
      </c>
      <c r="C547" s="15" t="s">
        <v>13</v>
      </c>
      <c r="D547" s="92" t="s">
        <v>262</v>
      </c>
      <c r="E547" s="91" t="s">
        <v>92</v>
      </c>
      <c r="F547" s="28">
        <v>5</v>
      </c>
      <c r="G547" s="28">
        <v>5</v>
      </c>
    </row>
    <row r="548" spans="2:7" x14ac:dyDescent="0.25">
      <c r="B548" s="15" t="e">
        <f t="shared" si="9"/>
        <v>#REF!</v>
      </c>
      <c r="C548" s="15" t="s">
        <v>13</v>
      </c>
      <c r="D548" s="92" t="s">
        <v>262</v>
      </c>
      <c r="E548" s="91" t="s">
        <v>135</v>
      </c>
      <c r="F548" s="28">
        <v>5</v>
      </c>
      <c r="G548" s="28">
        <v>5</v>
      </c>
    </row>
    <row r="549" spans="2:7" x14ac:dyDescent="0.25">
      <c r="B549" s="15" t="e">
        <f t="shared" si="9"/>
        <v>#REF!</v>
      </c>
      <c r="C549" s="15" t="s">
        <v>13</v>
      </c>
      <c r="D549" s="92" t="s">
        <v>262</v>
      </c>
      <c r="E549" s="91" t="s">
        <v>136</v>
      </c>
      <c r="F549" s="28">
        <v>5</v>
      </c>
      <c r="G549" s="28">
        <v>5</v>
      </c>
    </row>
    <row r="550" spans="2:7" x14ac:dyDescent="0.25">
      <c r="B550" s="15" t="e">
        <f t="shared" si="9"/>
        <v>#REF!</v>
      </c>
      <c r="C550" s="15" t="s">
        <v>13</v>
      </c>
      <c r="D550" s="92" t="s">
        <v>262</v>
      </c>
      <c r="E550" s="91" t="s">
        <v>137</v>
      </c>
      <c r="F550" s="28">
        <v>2</v>
      </c>
      <c r="G550" s="28">
        <v>2</v>
      </c>
    </row>
    <row r="551" spans="2:7" x14ac:dyDescent="0.25">
      <c r="B551" s="15" t="e">
        <f t="shared" si="9"/>
        <v>#REF!</v>
      </c>
      <c r="C551" s="15" t="s">
        <v>13</v>
      </c>
      <c r="D551" s="92" t="s">
        <v>262</v>
      </c>
      <c r="E551" s="91" t="s">
        <v>138</v>
      </c>
      <c r="F551" s="28">
        <v>2</v>
      </c>
      <c r="G551" s="28">
        <v>2</v>
      </c>
    </row>
    <row r="552" spans="2:7" x14ac:dyDescent="0.25">
      <c r="B552" s="15" t="e">
        <f t="shared" si="9"/>
        <v>#REF!</v>
      </c>
      <c r="C552" s="15" t="s">
        <v>13</v>
      </c>
      <c r="D552" s="92" t="s">
        <v>262</v>
      </c>
      <c r="E552" s="91" t="s">
        <v>139</v>
      </c>
      <c r="F552" s="28">
        <v>2</v>
      </c>
      <c r="G552" s="28">
        <v>2</v>
      </c>
    </row>
    <row r="553" spans="2:7" x14ac:dyDescent="0.25">
      <c r="B553" s="15" t="e">
        <f t="shared" si="9"/>
        <v>#REF!</v>
      </c>
      <c r="C553" s="15" t="s">
        <v>13</v>
      </c>
      <c r="D553" s="92" t="s">
        <v>262</v>
      </c>
      <c r="E553" s="91" t="s">
        <v>173</v>
      </c>
      <c r="F553" s="28">
        <v>5</v>
      </c>
      <c r="G553" s="28">
        <v>3</v>
      </c>
    </row>
    <row r="554" spans="2:7" x14ac:dyDescent="0.25">
      <c r="B554" s="15" t="e">
        <f t="shared" si="9"/>
        <v>#REF!</v>
      </c>
      <c r="C554" s="15" t="s">
        <v>13</v>
      </c>
      <c r="D554" s="92" t="s">
        <v>262</v>
      </c>
      <c r="E554" s="91" t="s">
        <v>93</v>
      </c>
      <c r="F554" s="28">
        <v>5</v>
      </c>
      <c r="G554" s="28">
        <v>5</v>
      </c>
    </row>
    <row r="555" spans="2:7" x14ac:dyDescent="0.25">
      <c r="B555" s="15" t="e">
        <f t="shared" si="9"/>
        <v>#REF!</v>
      </c>
      <c r="C555" s="15" t="s">
        <v>13</v>
      </c>
      <c r="D555" s="92" t="s">
        <v>262</v>
      </c>
      <c r="E555" s="91" t="s">
        <v>140</v>
      </c>
      <c r="F555" s="28">
        <v>5</v>
      </c>
      <c r="G555" s="28">
        <v>5</v>
      </c>
    </row>
    <row r="556" spans="2:7" x14ac:dyDescent="0.25">
      <c r="B556" s="15" t="e">
        <f t="shared" si="9"/>
        <v>#REF!</v>
      </c>
      <c r="C556" s="15" t="s">
        <v>13</v>
      </c>
      <c r="D556" s="92" t="s">
        <v>262</v>
      </c>
      <c r="E556" s="91" t="s">
        <v>141</v>
      </c>
      <c r="F556" s="28">
        <v>2</v>
      </c>
      <c r="G556" s="28">
        <v>2</v>
      </c>
    </row>
    <row r="557" spans="2:7" x14ac:dyDescent="0.25">
      <c r="B557" s="15" t="e">
        <f t="shared" si="9"/>
        <v>#REF!</v>
      </c>
      <c r="C557" s="15" t="s">
        <v>13</v>
      </c>
      <c r="D557" s="92" t="s">
        <v>262</v>
      </c>
      <c r="E557" s="91" t="s">
        <v>142</v>
      </c>
      <c r="F557" s="28">
        <v>5</v>
      </c>
      <c r="G557" s="28">
        <v>5</v>
      </c>
    </row>
    <row r="558" spans="2:7" x14ac:dyDescent="0.25">
      <c r="B558" s="15" t="e">
        <f t="shared" si="9"/>
        <v>#REF!</v>
      </c>
      <c r="C558" s="15" t="s">
        <v>13</v>
      </c>
      <c r="D558" s="92" t="s">
        <v>262</v>
      </c>
      <c r="E558" s="91" t="s">
        <v>143</v>
      </c>
      <c r="F558" s="28">
        <v>2</v>
      </c>
      <c r="G558" s="28">
        <v>2</v>
      </c>
    </row>
    <row r="559" spans="2:7" x14ac:dyDescent="0.25">
      <c r="B559" s="15" t="e">
        <f t="shared" si="9"/>
        <v>#REF!</v>
      </c>
      <c r="C559" s="15" t="s">
        <v>13</v>
      </c>
      <c r="D559" s="92" t="s">
        <v>262</v>
      </c>
      <c r="E559" s="91" t="s">
        <v>144</v>
      </c>
      <c r="F559" s="28">
        <v>23</v>
      </c>
      <c r="G559" s="28">
        <v>21</v>
      </c>
    </row>
    <row r="560" spans="2:7" x14ac:dyDescent="0.25">
      <c r="B560" s="15" t="e">
        <f t="shared" si="9"/>
        <v>#REF!</v>
      </c>
      <c r="C560" s="15" t="s">
        <v>13</v>
      </c>
      <c r="D560" s="92" t="s">
        <v>262</v>
      </c>
      <c r="E560" s="91" t="s">
        <v>145</v>
      </c>
      <c r="F560" s="28">
        <v>18</v>
      </c>
      <c r="G560" s="28">
        <v>18</v>
      </c>
    </row>
    <row r="561" spans="2:7" x14ac:dyDescent="0.25">
      <c r="B561" s="15" t="e">
        <f t="shared" si="9"/>
        <v>#REF!</v>
      </c>
      <c r="C561" s="15" t="s">
        <v>13</v>
      </c>
      <c r="D561" s="92" t="s">
        <v>262</v>
      </c>
      <c r="E561" s="91" t="s">
        <v>146</v>
      </c>
      <c r="F561" s="28">
        <v>3</v>
      </c>
      <c r="G561" s="28">
        <v>1</v>
      </c>
    </row>
    <row r="562" spans="2:7" x14ac:dyDescent="0.25">
      <c r="B562" s="15" t="e">
        <f t="shared" si="9"/>
        <v>#REF!</v>
      </c>
      <c r="C562" s="15" t="s">
        <v>13</v>
      </c>
      <c r="D562" s="92" t="s">
        <v>262</v>
      </c>
      <c r="E562" s="91" t="s">
        <v>147</v>
      </c>
      <c r="F562" s="28">
        <v>5</v>
      </c>
      <c r="G562" s="28">
        <v>5</v>
      </c>
    </row>
    <row r="563" spans="2:7" x14ac:dyDescent="0.25">
      <c r="B563" s="15" t="e">
        <f t="shared" si="9"/>
        <v>#REF!</v>
      </c>
      <c r="C563" s="15" t="s">
        <v>13</v>
      </c>
      <c r="D563" s="92" t="s">
        <v>262</v>
      </c>
      <c r="E563" s="91" t="s">
        <v>148</v>
      </c>
      <c r="F563" s="28">
        <v>2</v>
      </c>
      <c r="G563" s="28">
        <v>2</v>
      </c>
    </row>
    <row r="564" spans="2:7" x14ac:dyDescent="0.25">
      <c r="B564" s="15" t="e">
        <f t="shared" si="9"/>
        <v>#REF!</v>
      </c>
      <c r="C564" s="15" t="s">
        <v>13</v>
      </c>
      <c r="D564" s="92" t="s">
        <v>262</v>
      </c>
      <c r="E564" s="91" t="s">
        <v>94</v>
      </c>
      <c r="F564" s="28">
        <v>5</v>
      </c>
      <c r="G564" s="28">
        <v>5</v>
      </c>
    </row>
    <row r="565" spans="2:7" x14ac:dyDescent="0.25">
      <c r="B565" s="15" t="e">
        <f t="shared" si="9"/>
        <v>#REF!</v>
      </c>
      <c r="C565" s="15" t="s">
        <v>13</v>
      </c>
      <c r="D565" s="92" t="s">
        <v>262</v>
      </c>
      <c r="E565" s="91" t="s">
        <v>149</v>
      </c>
      <c r="F565" s="28">
        <v>5</v>
      </c>
      <c r="G565" s="28">
        <v>5</v>
      </c>
    </row>
    <row r="566" spans="2:7" x14ac:dyDescent="0.25">
      <c r="B566" s="15" t="e">
        <f t="shared" si="9"/>
        <v>#REF!</v>
      </c>
      <c r="C566" s="15" t="s">
        <v>13</v>
      </c>
      <c r="D566" s="92" t="s">
        <v>262</v>
      </c>
      <c r="E566" s="91" t="s">
        <v>150</v>
      </c>
      <c r="F566" s="28">
        <v>5</v>
      </c>
      <c r="G566" s="28">
        <v>5</v>
      </c>
    </row>
    <row r="567" spans="2:7" x14ac:dyDescent="0.25">
      <c r="B567" s="15" t="e">
        <f t="shared" si="9"/>
        <v>#REF!</v>
      </c>
      <c r="C567" s="15" t="s">
        <v>13</v>
      </c>
      <c r="D567" s="92" t="s">
        <v>262</v>
      </c>
      <c r="E567" s="91" t="s">
        <v>151</v>
      </c>
      <c r="F567" s="28">
        <v>11</v>
      </c>
      <c r="G567" s="28">
        <v>11</v>
      </c>
    </row>
    <row r="568" spans="2:7" x14ac:dyDescent="0.25">
      <c r="B568" s="15" t="e">
        <f t="shared" si="9"/>
        <v>#REF!</v>
      </c>
      <c r="C568" s="15" t="s">
        <v>13</v>
      </c>
      <c r="D568" s="92" t="s">
        <v>262</v>
      </c>
      <c r="E568" s="91" t="s">
        <v>152</v>
      </c>
      <c r="F568" s="28">
        <v>21</v>
      </c>
      <c r="G568" s="28">
        <v>23</v>
      </c>
    </row>
    <row r="569" spans="2:7" x14ac:dyDescent="0.25">
      <c r="B569" s="15" t="e">
        <f t="shared" si="9"/>
        <v>#REF!</v>
      </c>
      <c r="C569" s="15" t="s">
        <v>13</v>
      </c>
      <c r="D569" s="92" t="s">
        <v>262</v>
      </c>
      <c r="E569" s="91" t="s">
        <v>153</v>
      </c>
      <c r="F569" s="28">
        <v>8</v>
      </c>
      <c r="G569" s="28">
        <v>0</v>
      </c>
    </row>
    <row r="570" spans="2:7" x14ac:dyDescent="0.25">
      <c r="B570" s="15" t="e">
        <f t="shared" si="9"/>
        <v>#REF!</v>
      </c>
      <c r="C570" s="15" t="s">
        <v>13</v>
      </c>
      <c r="D570" s="92" t="s">
        <v>262</v>
      </c>
      <c r="E570" s="91" t="s">
        <v>174</v>
      </c>
      <c r="F570" s="28">
        <v>23</v>
      </c>
      <c r="G570" s="28">
        <v>61</v>
      </c>
    </row>
    <row r="571" spans="2:7" x14ac:dyDescent="0.25">
      <c r="B571" s="15" t="e">
        <f t="shared" si="9"/>
        <v>#REF!</v>
      </c>
      <c r="C571" s="15" t="s">
        <v>13</v>
      </c>
      <c r="D571" s="92" t="s">
        <v>262</v>
      </c>
      <c r="E571" s="91" t="s">
        <v>95</v>
      </c>
      <c r="F571" s="28">
        <v>23</v>
      </c>
      <c r="G571" s="28">
        <v>68</v>
      </c>
    </row>
    <row r="572" spans="2:7" x14ac:dyDescent="0.25">
      <c r="B572" s="15" t="e">
        <f t="shared" si="9"/>
        <v>#REF!</v>
      </c>
      <c r="C572" s="15" t="s">
        <v>13</v>
      </c>
      <c r="D572" s="92" t="s">
        <v>262</v>
      </c>
      <c r="E572" s="91" t="s">
        <v>154</v>
      </c>
      <c r="F572" s="28">
        <v>18</v>
      </c>
      <c r="G572" s="28">
        <v>0</v>
      </c>
    </row>
    <row r="573" spans="2:7" x14ac:dyDescent="0.25">
      <c r="B573" s="15" t="e">
        <f t="shared" si="9"/>
        <v>#REF!</v>
      </c>
      <c r="C573" s="15" t="s">
        <v>13</v>
      </c>
      <c r="D573" s="92" t="s">
        <v>262</v>
      </c>
      <c r="E573" s="91" t="s">
        <v>155</v>
      </c>
      <c r="F573" s="28">
        <v>18</v>
      </c>
      <c r="G573" s="28">
        <v>21</v>
      </c>
    </row>
    <row r="574" spans="2:7" x14ac:dyDescent="0.25">
      <c r="B574" s="15" t="e">
        <f t="shared" si="9"/>
        <v>#REF!</v>
      </c>
      <c r="C574" s="15" t="s">
        <v>13</v>
      </c>
      <c r="D574" s="92" t="s">
        <v>262</v>
      </c>
      <c r="E574" s="91" t="s">
        <v>156</v>
      </c>
      <c r="F574" s="28">
        <v>23</v>
      </c>
      <c r="G574" s="28">
        <v>3</v>
      </c>
    </row>
    <row r="575" spans="2:7" x14ac:dyDescent="0.25">
      <c r="B575" s="15" t="e">
        <f t="shared" si="9"/>
        <v>#REF!</v>
      </c>
      <c r="C575" s="15" t="s">
        <v>13</v>
      </c>
      <c r="D575" s="92" t="s">
        <v>262</v>
      </c>
      <c r="E575" s="91" t="s">
        <v>157</v>
      </c>
      <c r="F575" s="28">
        <v>11</v>
      </c>
      <c r="G575" s="28">
        <v>3</v>
      </c>
    </row>
    <row r="576" spans="2:7" x14ac:dyDescent="0.25">
      <c r="B576" s="15" t="e">
        <f t="shared" si="9"/>
        <v>#REF!</v>
      </c>
      <c r="C576" s="15" t="s">
        <v>13</v>
      </c>
      <c r="D576" s="92" t="s">
        <v>262</v>
      </c>
      <c r="E576" s="91" t="s">
        <v>158</v>
      </c>
      <c r="F576" s="28">
        <v>18</v>
      </c>
      <c r="G576" s="28">
        <v>21</v>
      </c>
    </row>
    <row r="577" spans="2:7" x14ac:dyDescent="0.25">
      <c r="B577" s="15" t="e">
        <f t="shared" si="9"/>
        <v>#REF!</v>
      </c>
      <c r="C577" s="15" t="s">
        <v>13</v>
      </c>
      <c r="D577" s="92" t="s">
        <v>262</v>
      </c>
      <c r="E577" s="91" t="s">
        <v>175</v>
      </c>
      <c r="F577" s="28">
        <v>8</v>
      </c>
      <c r="G577" s="28">
        <v>0</v>
      </c>
    </row>
    <row r="578" spans="2:7" x14ac:dyDescent="0.25">
      <c r="B578" s="15" t="e">
        <f t="shared" si="9"/>
        <v>#REF!</v>
      </c>
      <c r="C578" s="15" t="s">
        <v>13</v>
      </c>
      <c r="D578" s="92" t="s">
        <v>262</v>
      </c>
      <c r="E578" s="91" t="s">
        <v>159</v>
      </c>
      <c r="F578" s="28">
        <v>3</v>
      </c>
      <c r="G578" s="28">
        <v>3</v>
      </c>
    </row>
    <row r="579" spans="2:7" x14ac:dyDescent="0.25">
      <c r="B579" s="15" t="e">
        <f t="shared" si="9"/>
        <v>#REF!</v>
      </c>
      <c r="C579" s="15" t="s">
        <v>13</v>
      </c>
      <c r="D579" s="92" t="s">
        <v>262</v>
      </c>
      <c r="E579" s="91" t="s">
        <v>160</v>
      </c>
      <c r="F579" s="28">
        <v>41</v>
      </c>
      <c r="G579" s="28">
        <v>79</v>
      </c>
    </row>
    <row r="580" spans="2:7" x14ac:dyDescent="0.25">
      <c r="B580" s="15" t="e">
        <f t="shared" si="9"/>
        <v>#REF!</v>
      </c>
      <c r="C580" s="15" t="s">
        <v>13</v>
      </c>
      <c r="D580" s="92" t="s">
        <v>262</v>
      </c>
      <c r="E580" s="91" t="s">
        <v>166</v>
      </c>
      <c r="F580" s="28">
        <v>23</v>
      </c>
      <c r="G580" s="28">
        <v>66</v>
      </c>
    </row>
    <row r="581" spans="2:7" x14ac:dyDescent="0.25">
      <c r="B581" s="15" t="e">
        <f t="shared" si="9"/>
        <v>#REF!</v>
      </c>
      <c r="C581" s="15" t="s">
        <v>13</v>
      </c>
      <c r="D581" s="92" t="s">
        <v>262</v>
      </c>
      <c r="E581" s="91" t="s">
        <v>168</v>
      </c>
      <c r="F581" s="28">
        <v>18</v>
      </c>
      <c r="G581" s="28">
        <v>66</v>
      </c>
    </row>
    <row r="582" spans="2:7" x14ac:dyDescent="0.25">
      <c r="B582" s="15" t="e">
        <f t="shared" si="9"/>
        <v>#REF!</v>
      </c>
      <c r="C582" s="15" t="s">
        <v>13</v>
      </c>
      <c r="D582" s="92" t="s">
        <v>262</v>
      </c>
      <c r="E582" s="91" t="s">
        <v>178</v>
      </c>
      <c r="F582" s="28">
        <v>18</v>
      </c>
      <c r="G582" s="28">
        <v>0</v>
      </c>
    </row>
    <row r="583" spans="2:7" x14ac:dyDescent="0.25">
      <c r="B583" s="15" t="e">
        <f t="shared" si="9"/>
        <v>#REF!</v>
      </c>
      <c r="C583" s="15" t="s">
        <v>13</v>
      </c>
      <c r="D583" s="92" t="s">
        <v>262</v>
      </c>
      <c r="E583" s="91" t="s">
        <v>180</v>
      </c>
      <c r="F583" s="28">
        <v>0</v>
      </c>
      <c r="G583" s="28">
        <v>0</v>
      </c>
    </row>
    <row r="584" spans="2:7" x14ac:dyDescent="0.25">
      <c r="B584" s="15" t="e">
        <f t="shared" si="9"/>
        <v>#REF!</v>
      </c>
      <c r="C584" s="15" t="s">
        <v>13</v>
      </c>
      <c r="D584" s="92" t="s">
        <v>262</v>
      </c>
      <c r="E584" s="91" t="s">
        <v>181</v>
      </c>
      <c r="F584" s="28">
        <v>0</v>
      </c>
      <c r="G584" s="28">
        <v>0</v>
      </c>
    </row>
    <row r="585" spans="2:7" x14ac:dyDescent="0.25">
      <c r="B585" s="15" t="e">
        <f t="shared" si="9"/>
        <v>#REF!</v>
      </c>
      <c r="C585" s="15" t="s">
        <v>13</v>
      </c>
      <c r="D585" s="92" t="s">
        <v>262</v>
      </c>
      <c r="E585" s="91" t="s">
        <v>176</v>
      </c>
      <c r="F585" s="28">
        <v>1</v>
      </c>
      <c r="G585" s="28">
        <v>1</v>
      </c>
    </row>
    <row r="586" spans="2:7" x14ac:dyDescent="0.25">
      <c r="B586" s="15" t="e">
        <f t="shared" si="9"/>
        <v>#REF!</v>
      </c>
      <c r="C586" s="15" t="s">
        <v>13</v>
      </c>
      <c r="D586" s="92" t="s">
        <v>262</v>
      </c>
      <c r="E586" s="91" t="s">
        <v>177</v>
      </c>
      <c r="F586" s="28">
        <v>1</v>
      </c>
      <c r="G586" s="28">
        <v>1</v>
      </c>
    </row>
    <row r="587" spans="2:7" x14ac:dyDescent="0.25">
      <c r="B587" s="15" t="e">
        <f t="shared" si="9"/>
        <v>#REF!</v>
      </c>
      <c r="C587" s="15"/>
      <c r="D587" s="27"/>
      <c r="E587" s="27"/>
      <c r="F587" s="28"/>
      <c r="G587" s="28"/>
    </row>
    <row r="588" spans="2:7" x14ac:dyDescent="0.25">
      <c r="B588" s="15" t="e">
        <f t="shared" si="9"/>
        <v>#REF!</v>
      </c>
      <c r="C588" s="15"/>
      <c r="D588" s="27"/>
      <c r="E588" s="27"/>
      <c r="F588" s="28"/>
      <c r="G588" s="28"/>
    </row>
    <row r="589" spans="2:7" x14ac:dyDescent="0.25">
      <c r="B589" s="15" t="e">
        <f t="shared" si="9"/>
        <v>#REF!</v>
      </c>
      <c r="C589" s="15"/>
      <c r="D589" s="27"/>
      <c r="E589" s="27"/>
      <c r="F589" s="28"/>
      <c r="G589" s="28"/>
    </row>
    <row r="590" spans="2:7" x14ac:dyDescent="0.25">
      <c r="B590" s="15" t="e">
        <f t="shared" si="9"/>
        <v>#REF!</v>
      </c>
      <c r="C590" s="15"/>
      <c r="D590" s="27"/>
      <c r="E590" s="27"/>
      <c r="F590" s="28"/>
      <c r="G590" s="28"/>
    </row>
    <row r="591" spans="2:7" x14ac:dyDescent="0.25">
      <c r="B591" s="15" t="e">
        <f t="shared" si="9"/>
        <v>#REF!</v>
      </c>
      <c r="C591" s="15"/>
      <c r="D591" s="27"/>
      <c r="E591" s="27"/>
      <c r="F591" s="28"/>
      <c r="G591" s="28"/>
    </row>
    <row r="592" spans="2:7" x14ac:dyDescent="0.25">
      <c r="B592" s="15" t="e">
        <f t="shared" si="9"/>
        <v>#REF!</v>
      </c>
      <c r="C592" s="15"/>
      <c r="D592" s="27"/>
      <c r="E592" s="27"/>
      <c r="F592" s="28"/>
      <c r="G592" s="28"/>
    </row>
    <row r="593" spans="2:7" x14ac:dyDescent="0.25">
      <c r="B593" s="15" t="e">
        <f t="shared" si="9"/>
        <v>#REF!</v>
      </c>
      <c r="C593" s="15"/>
      <c r="D593" s="27"/>
      <c r="E593" s="27"/>
      <c r="F593" s="28"/>
      <c r="G593" s="28"/>
    </row>
    <row r="594" spans="2:7" x14ac:dyDescent="0.25">
      <c r="B594" s="15" t="e">
        <f t="shared" si="9"/>
        <v>#REF!</v>
      </c>
      <c r="C594" s="15"/>
      <c r="D594" s="27"/>
      <c r="E594" s="27"/>
      <c r="F594" s="28"/>
      <c r="G594" s="28"/>
    </row>
    <row r="595" spans="2:7" x14ac:dyDescent="0.25">
      <c r="B595" s="15" t="e">
        <f t="shared" si="9"/>
        <v>#REF!</v>
      </c>
      <c r="C595" s="15"/>
      <c r="D595" s="27"/>
      <c r="E595" s="27"/>
      <c r="F595" s="28"/>
      <c r="G595" s="28"/>
    </row>
    <row r="596" spans="2:7" x14ac:dyDescent="0.25">
      <c r="B596" s="15" t="e">
        <f t="shared" si="9"/>
        <v>#REF!</v>
      </c>
      <c r="C596" s="15"/>
      <c r="D596" s="27"/>
      <c r="E596" s="27"/>
      <c r="F596" s="28"/>
      <c r="G596" s="28"/>
    </row>
    <row r="597" spans="2:7" x14ac:dyDescent="0.25">
      <c r="B597" s="15" t="e">
        <f t="shared" si="9"/>
        <v>#REF!</v>
      </c>
      <c r="C597" s="15"/>
      <c r="D597" s="27"/>
      <c r="E597" s="27"/>
      <c r="F597" s="28"/>
      <c r="G597" s="28"/>
    </row>
    <row r="598" spans="2:7" x14ac:dyDescent="0.25">
      <c r="B598" s="15" t="e">
        <f t="shared" si="9"/>
        <v>#REF!</v>
      </c>
      <c r="C598" s="15"/>
      <c r="D598" s="27"/>
      <c r="E598" s="27"/>
      <c r="F598" s="28"/>
      <c r="G598" s="28"/>
    </row>
    <row r="599" spans="2:7" x14ac:dyDescent="0.25">
      <c r="B599" s="15" t="e">
        <f t="shared" ref="B599:B662" si="10">B598</f>
        <v>#REF!</v>
      </c>
      <c r="C599" s="15"/>
      <c r="D599" s="27"/>
      <c r="E599" s="27"/>
      <c r="F599" s="28"/>
      <c r="G599" s="28"/>
    </row>
    <row r="600" spans="2:7" x14ac:dyDescent="0.25">
      <c r="B600" s="15" t="e">
        <f t="shared" si="10"/>
        <v>#REF!</v>
      </c>
      <c r="C600" s="15"/>
      <c r="D600" s="27"/>
      <c r="E600" s="27"/>
      <c r="F600" s="28"/>
      <c r="G600" s="28"/>
    </row>
    <row r="601" spans="2:7" x14ac:dyDescent="0.25">
      <c r="B601" s="15" t="e">
        <f t="shared" si="10"/>
        <v>#REF!</v>
      </c>
      <c r="C601" s="15"/>
      <c r="D601" s="27"/>
      <c r="E601" s="27"/>
      <c r="F601" s="28"/>
      <c r="G601" s="28"/>
    </row>
    <row r="602" spans="2:7" x14ac:dyDescent="0.25">
      <c r="B602" s="15" t="e">
        <f t="shared" si="10"/>
        <v>#REF!</v>
      </c>
      <c r="C602" s="15"/>
      <c r="D602" s="27"/>
      <c r="E602" s="27"/>
      <c r="F602" s="28"/>
      <c r="G602" s="28"/>
    </row>
    <row r="603" spans="2:7" x14ac:dyDescent="0.25">
      <c r="B603" s="15" t="e">
        <f t="shared" si="10"/>
        <v>#REF!</v>
      </c>
      <c r="C603" s="15"/>
      <c r="D603" s="27"/>
      <c r="E603" s="27"/>
      <c r="F603" s="28"/>
      <c r="G603" s="28"/>
    </row>
    <row r="604" spans="2:7" x14ac:dyDescent="0.25">
      <c r="B604" s="15" t="e">
        <f t="shared" si="10"/>
        <v>#REF!</v>
      </c>
      <c r="C604" s="15"/>
      <c r="D604" s="27"/>
      <c r="E604" s="27"/>
      <c r="F604" s="28"/>
      <c r="G604" s="28"/>
    </row>
    <row r="605" spans="2:7" x14ac:dyDescent="0.25">
      <c r="B605" s="15" t="e">
        <f t="shared" si="10"/>
        <v>#REF!</v>
      </c>
      <c r="C605" s="15"/>
      <c r="D605" s="27"/>
      <c r="E605" s="27"/>
      <c r="F605" s="28"/>
      <c r="G605" s="28"/>
    </row>
    <row r="606" spans="2:7" x14ac:dyDescent="0.25">
      <c r="B606" s="15" t="e">
        <f t="shared" si="10"/>
        <v>#REF!</v>
      </c>
      <c r="C606" s="15"/>
      <c r="D606" s="27"/>
      <c r="E606" s="27"/>
      <c r="F606" s="28"/>
      <c r="G606" s="28"/>
    </row>
    <row r="607" spans="2:7" x14ac:dyDescent="0.25">
      <c r="B607" s="15" t="e">
        <f t="shared" si="10"/>
        <v>#REF!</v>
      </c>
      <c r="C607" s="15"/>
      <c r="D607" s="27"/>
      <c r="E607" s="27"/>
      <c r="F607" s="28"/>
      <c r="G607" s="28"/>
    </row>
    <row r="608" spans="2:7" x14ac:dyDescent="0.25">
      <c r="B608" s="15" t="e">
        <f t="shared" si="10"/>
        <v>#REF!</v>
      </c>
      <c r="C608" s="15"/>
      <c r="D608" s="27"/>
      <c r="E608" s="27"/>
      <c r="F608" s="28"/>
      <c r="G608" s="28"/>
    </row>
    <row r="609" spans="2:7" x14ac:dyDescent="0.25">
      <c r="B609" s="15" t="e">
        <f t="shared" si="10"/>
        <v>#REF!</v>
      </c>
      <c r="C609" s="15"/>
      <c r="D609" s="27"/>
      <c r="E609" s="27"/>
      <c r="F609" s="28"/>
      <c r="G609" s="28"/>
    </row>
    <row r="610" spans="2:7" x14ac:dyDescent="0.25">
      <c r="B610" s="15" t="e">
        <f t="shared" si="10"/>
        <v>#REF!</v>
      </c>
      <c r="C610" s="15"/>
      <c r="D610" s="27"/>
      <c r="E610" s="27"/>
      <c r="F610" s="28"/>
      <c r="G610" s="28"/>
    </row>
    <row r="611" spans="2:7" x14ac:dyDescent="0.25">
      <c r="B611" s="15" t="e">
        <f t="shared" si="10"/>
        <v>#REF!</v>
      </c>
      <c r="C611" s="15"/>
      <c r="D611" s="27"/>
      <c r="E611" s="27"/>
      <c r="F611" s="28"/>
      <c r="G611" s="28"/>
    </row>
    <row r="612" spans="2:7" x14ac:dyDescent="0.25">
      <c r="B612" s="15" t="e">
        <f t="shared" si="10"/>
        <v>#REF!</v>
      </c>
      <c r="C612" s="15"/>
      <c r="D612" s="27"/>
      <c r="E612" s="27"/>
      <c r="F612" s="28"/>
      <c r="G612" s="28"/>
    </row>
    <row r="613" spans="2:7" x14ac:dyDescent="0.25">
      <c r="B613" s="15" t="e">
        <f t="shared" si="10"/>
        <v>#REF!</v>
      </c>
      <c r="C613" s="15"/>
      <c r="D613" s="27"/>
      <c r="E613" s="27"/>
      <c r="F613" s="28"/>
      <c r="G613" s="28"/>
    </row>
    <row r="614" spans="2:7" x14ac:dyDescent="0.25">
      <c r="B614" s="15" t="e">
        <f t="shared" si="10"/>
        <v>#REF!</v>
      </c>
      <c r="C614" s="15"/>
      <c r="D614" s="27"/>
      <c r="E614" s="27"/>
      <c r="F614" s="28"/>
      <c r="G614" s="28"/>
    </row>
    <row r="615" spans="2:7" x14ac:dyDescent="0.25">
      <c r="B615" s="15" t="e">
        <f t="shared" si="10"/>
        <v>#REF!</v>
      </c>
      <c r="C615" s="15"/>
      <c r="D615" s="27"/>
      <c r="E615" s="27"/>
      <c r="F615" s="28"/>
      <c r="G615" s="28"/>
    </row>
    <row r="616" spans="2:7" x14ac:dyDescent="0.25">
      <c r="B616" s="15" t="e">
        <f t="shared" si="10"/>
        <v>#REF!</v>
      </c>
      <c r="C616" s="15"/>
      <c r="D616" s="27"/>
      <c r="E616" s="27"/>
      <c r="F616" s="28"/>
      <c r="G616" s="28"/>
    </row>
    <row r="617" spans="2:7" x14ac:dyDescent="0.25">
      <c r="B617" s="15" t="e">
        <f t="shared" si="10"/>
        <v>#REF!</v>
      </c>
      <c r="C617" s="15"/>
      <c r="D617" s="27"/>
      <c r="E617" s="27"/>
      <c r="F617" s="28"/>
      <c r="G617" s="28"/>
    </row>
    <row r="618" spans="2:7" x14ac:dyDescent="0.25">
      <c r="B618" s="15" t="e">
        <f t="shared" si="10"/>
        <v>#REF!</v>
      </c>
      <c r="C618" s="15"/>
      <c r="D618" s="27"/>
      <c r="E618" s="27"/>
      <c r="F618" s="28"/>
      <c r="G618" s="28"/>
    </row>
    <row r="619" spans="2:7" x14ac:dyDescent="0.25">
      <c r="B619" s="15" t="e">
        <f t="shared" si="10"/>
        <v>#REF!</v>
      </c>
      <c r="C619" s="15"/>
      <c r="D619" s="27"/>
      <c r="E619" s="27"/>
      <c r="F619" s="28"/>
      <c r="G619" s="28"/>
    </row>
    <row r="620" spans="2:7" x14ac:dyDescent="0.25">
      <c r="B620" s="15" t="e">
        <f t="shared" si="10"/>
        <v>#REF!</v>
      </c>
      <c r="C620" s="15"/>
      <c r="D620" s="27"/>
      <c r="E620" s="27"/>
      <c r="F620" s="28"/>
      <c r="G620" s="28"/>
    </row>
    <row r="621" spans="2:7" x14ac:dyDescent="0.25">
      <c r="B621" s="15" t="e">
        <f t="shared" si="10"/>
        <v>#REF!</v>
      </c>
      <c r="C621" s="15"/>
      <c r="D621" s="27"/>
      <c r="E621" s="27"/>
      <c r="F621" s="28"/>
      <c r="G621" s="28"/>
    </row>
    <row r="622" spans="2:7" x14ac:dyDescent="0.25">
      <c r="B622" s="15" t="e">
        <f t="shared" si="10"/>
        <v>#REF!</v>
      </c>
      <c r="C622" s="15"/>
      <c r="D622" s="27"/>
      <c r="E622" s="27"/>
      <c r="F622" s="28"/>
      <c r="G622" s="28"/>
    </row>
    <row r="623" spans="2:7" x14ac:dyDescent="0.25">
      <c r="B623" s="15" t="e">
        <f t="shared" si="10"/>
        <v>#REF!</v>
      </c>
      <c r="C623" s="15"/>
      <c r="D623" s="27"/>
      <c r="E623" s="27"/>
      <c r="F623" s="28"/>
      <c r="G623" s="28"/>
    </row>
    <row r="624" spans="2:7" x14ac:dyDescent="0.25">
      <c r="B624" s="15" t="e">
        <f t="shared" si="10"/>
        <v>#REF!</v>
      </c>
      <c r="C624" s="15"/>
      <c r="D624" s="27"/>
      <c r="E624" s="27"/>
      <c r="F624" s="28"/>
      <c r="G624" s="28"/>
    </row>
    <row r="625" spans="2:7" x14ac:dyDescent="0.25">
      <c r="B625" s="15" t="e">
        <f t="shared" si="10"/>
        <v>#REF!</v>
      </c>
      <c r="C625" s="15"/>
      <c r="D625" s="27"/>
      <c r="E625" s="27"/>
      <c r="F625" s="28"/>
      <c r="G625" s="28"/>
    </row>
    <row r="626" spans="2:7" x14ac:dyDescent="0.25">
      <c r="B626" s="15" t="e">
        <f t="shared" si="10"/>
        <v>#REF!</v>
      </c>
      <c r="C626" s="15"/>
      <c r="D626" s="27"/>
      <c r="E626" s="27"/>
      <c r="F626" s="28"/>
      <c r="G626" s="28"/>
    </row>
    <row r="627" spans="2:7" x14ac:dyDescent="0.25">
      <c r="B627" s="15" t="e">
        <f t="shared" si="10"/>
        <v>#REF!</v>
      </c>
      <c r="C627" s="15"/>
      <c r="D627" s="27"/>
      <c r="E627" s="27"/>
      <c r="F627" s="28"/>
      <c r="G627" s="28"/>
    </row>
    <row r="628" spans="2:7" x14ac:dyDescent="0.25">
      <c r="B628" s="15" t="e">
        <f t="shared" si="10"/>
        <v>#REF!</v>
      </c>
      <c r="C628" s="15"/>
      <c r="D628" s="27"/>
      <c r="E628" s="27"/>
      <c r="F628" s="28"/>
      <c r="G628" s="28"/>
    </row>
    <row r="629" spans="2:7" x14ac:dyDescent="0.25">
      <c r="B629" s="15" t="e">
        <f t="shared" si="10"/>
        <v>#REF!</v>
      </c>
      <c r="C629" s="15"/>
      <c r="D629" s="27"/>
      <c r="E629" s="27"/>
      <c r="F629" s="28"/>
      <c r="G629" s="28"/>
    </row>
    <row r="630" spans="2:7" x14ac:dyDescent="0.25">
      <c r="B630" s="15" t="e">
        <f t="shared" si="10"/>
        <v>#REF!</v>
      </c>
      <c r="C630" s="15"/>
      <c r="D630" s="27"/>
      <c r="E630" s="27"/>
      <c r="F630" s="28"/>
      <c r="G630" s="28"/>
    </row>
    <row r="631" spans="2:7" x14ac:dyDescent="0.25">
      <c r="B631" s="15" t="e">
        <f t="shared" si="10"/>
        <v>#REF!</v>
      </c>
      <c r="C631" s="15"/>
      <c r="D631" s="27"/>
      <c r="E631" s="27"/>
      <c r="F631" s="28"/>
      <c r="G631" s="28"/>
    </row>
    <row r="632" spans="2:7" x14ac:dyDescent="0.25">
      <c r="B632" s="15" t="e">
        <f t="shared" si="10"/>
        <v>#REF!</v>
      </c>
      <c r="C632" s="15"/>
      <c r="D632" s="27"/>
      <c r="E632" s="27"/>
      <c r="F632" s="28"/>
      <c r="G632" s="28"/>
    </row>
    <row r="633" spans="2:7" x14ac:dyDescent="0.25">
      <c r="B633" s="15" t="e">
        <f t="shared" si="10"/>
        <v>#REF!</v>
      </c>
      <c r="C633" s="15"/>
      <c r="D633" s="27"/>
      <c r="E633" s="27"/>
      <c r="F633" s="28"/>
      <c r="G633" s="28"/>
    </row>
    <row r="634" spans="2:7" x14ac:dyDescent="0.25">
      <c r="B634" s="15" t="e">
        <f t="shared" si="10"/>
        <v>#REF!</v>
      </c>
      <c r="C634" s="15"/>
      <c r="D634" s="27"/>
      <c r="E634" s="27"/>
      <c r="F634" s="28"/>
      <c r="G634" s="28"/>
    </row>
    <row r="635" spans="2:7" x14ac:dyDescent="0.25">
      <c r="B635" s="15" t="e">
        <f t="shared" si="10"/>
        <v>#REF!</v>
      </c>
      <c r="C635" s="15"/>
      <c r="D635" s="27"/>
      <c r="E635" s="27"/>
      <c r="F635" s="28"/>
      <c r="G635" s="28"/>
    </row>
    <row r="636" spans="2:7" x14ac:dyDescent="0.25">
      <c r="B636" s="15" t="e">
        <f t="shared" si="10"/>
        <v>#REF!</v>
      </c>
      <c r="C636" s="15"/>
      <c r="D636" s="27"/>
      <c r="E636" s="27"/>
      <c r="F636" s="28"/>
      <c r="G636" s="28"/>
    </row>
    <row r="637" spans="2:7" x14ac:dyDescent="0.25">
      <c r="B637" s="15" t="e">
        <f t="shared" si="10"/>
        <v>#REF!</v>
      </c>
      <c r="C637" s="15"/>
      <c r="D637" s="27"/>
      <c r="E637" s="27"/>
      <c r="F637" s="28"/>
      <c r="G637" s="28"/>
    </row>
    <row r="638" spans="2:7" x14ac:dyDescent="0.25">
      <c r="B638" s="15" t="e">
        <f t="shared" si="10"/>
        <v>#REF!</v>
      </c>
      <c r="C638" s="15"/>
      <c r="D638" s="27"/>
      <c r="E638" s="27"/>
      <c r="F638" s="28"/>
      <c r="G638" s="28"/>
    </row>
    <row r="639" spans="2:7" x14ac:dyDescent="0.25">
      <c r="B639" s="15" t="e">
        <f t="shared" si="10"/>
        <v>#REF!</v>
      </c>
      <c r="C639" s="15"/>
      <c r="D639" s="27"/>
      <c r="E639" s="27"/>
      <c r="F639" s="28"/>
      <c r="G639" s="28"/>
    </row>
    <row r="640" spans="2:7" x14ac:dyDescent="0.25">
      <c r="B640" s="15" t="e">
        <f t="shared" si="10"/>
        <v>#REF!</v>
      </c>
      <c r="C640" s="15"/>
      <c r="D640" s="27"/>
      <c r="E640" s="27"/>
      <c r="F640" s="28"/>
      <c r="G640" s="28"/>
    </row>
    <row r="641" spans="2:7" x14ac:dyDescent="0.25">
      <c r="B641" s="15" t="e">
        <f t="shared" si="10"/>
        <v>#REF!</v>
      </c>
      <c r="C641" s="15"/>
      <c r="D641" s="27"/>
      <c r="E641" s="27"/>
      <c r="F641" s="28"/>
      <c r="G641" s="28"/>
    </row>
    <row r="642" spans="2:7" x14ac:dyDescent="0.25">
      <c r="B642" s="15" t="e">
        <f t="shared" si="10"/>
        <v>#REF!</v>
      </c>
      <c r="C642" s="15"/>
      <c r="D642" s="27"/>
      <c r="E642" s="27"/>
      <c r="F642" s="28"/>
      <c r="G642" s="28"/>
    </row>
    <row r="643" spans="2:7" x14ac:dyDescent="0.25">
      <c r="B643" s="15" t="e">
        <f t="shared" si="10"/>
        <v>#REF!</v>
      </c>
      <c r="C643" s="15"/>
      <c r="D643" s="27"/>
      <c r="E643" s="27"/>
      <c r="F643" s="28"/>
      <c r="G643" s="28"/>
    </row>
    <row r="644" spans="2:7" x14ac:dyDescent="0.25">
      <c r="B644" s="15" t="e">
        <f t="shared" si="10"/>
        <v>#REF!</v>
      </c>
      <c r="C644" s="15"/>
      <c r="D644" s="27"/>
      <c r="E644" s="27"/>
      <c r="F644" s="28"/>
      <c r="G644" s="28"/>
    </row>
    <row r="645" spans="2:7" x14ac:dyDescent="0.25">
      <c r="B645" s="15" t="e">
        <f t="shared" si="10"/>
        <v>#REF!</v>
      </c>
      <c r="C645" s="15"/>
      <c r="D645" s="27"/>
      <c r="E645" s="27"/>
      <c r="F645" s="28"/>
      <c r="G645" s="28"/>
    </row>
    <row r="646" spans="2:7" x14ac:dyDescent="0.25">
      <c r="B646" s="15" t="e">
        <f t="shared" si="10"/>
        <v>#REF!</v>
      </c>
      <c r="C646" s="15"/>
      <c r="D646" s="27"/>
      <c r="E646" s="27"/>
      <c r="F646" s="28"/>
      <c r="G646" s="28"/>
    </row>
    <row r="647" spans="2:7" x14ac:dyDescent="0.25">
      <c r="B647" s="15" t="e">
        <f t="shared" si="10"/>
        <v>#REF!</v>
      </c>
      <c r="C647" s="15"/>
      <c r="D647" s="27"/>
      <c r="E647" s="27"/>
      <c r="F647" s="28"/>
      <c r="G647" s="28"/>
    </row>
    <row r="648" spans="2:7" x14ac:dyDescent="0.25">
      <c r="B648" s="15" t="e">
        <f t="shared" si="10"/>
        <v>#REF!</v>
      </c>
      <c r="C648" s="15"/>
      <c r="D648" s="27"/>
      <c r="E648" s="27"/>
      <c r="F648" s="28"/>
      <c r="G648" s="28"/>
    </row>
    <row r="649" spans="2:7" x14ac:dyDescent="0.25">
      <c r="B649" s="15" t="e">
        <f t="shared" si="10"/>
        <v>#REF!</v>
      </c>
      <c r="C649" s="15"/>
      <c r="D649" s="27"/>
      <c r="E649" s="27"/>
      <c r="F649" s="28"/>
      <c r="G649" s="28"/>
    </row>
    <row r="650" spans="2:7" x14ac:dyDescent="0.25">
      <c r="B650" s="15" t="e">
        <f t="shared" si="10"/>
        <v>#REF!</v>
      </c>
      <c r="C650" s="15"/>
      <c r="D650" s="27"/>
      <c r="E650" s="27"/>
      <c r="F650" s="28"/>
      <c r="G650" s="28"/>
    </row>
    <row r="651" spans="2:7" x14ac:dyDescent="0.25">
      <c r="B651" s="15" t="e">
        <f t="shared" si="10"/>
        <v>#REF!</v>
      </c>
      <c r="C651" s="15"/>
      <c r="D651" s="27"/>
      <c r="E651" s="27"/>
      <c r="F651" s="28"/>
      <c r="G651" s="28"/>
    </row>
    <row r="652" spans="2:7" x14ac:dyDescent="0.25">
      <c r="B652" s="15" t="e">
        <f t="shared" si="10"/>
        <v>#REF!</v>
      </c>
      <c r="C652" s="15"/>
      <c r="D652" s="27"/>
      <c r="E652" s="27"/>
      <c r="F652" s="28"/>
      <c r="G652" s="28"/>
    </row>
    <row r="653" spans="2:7" x14ac:dyDescent="0.25">
      <c r="B653" s="15" t="e">
        <f t="shared" si="10"/>
        <v>#REF!</v>
      </c>
      <c r="C653" s="15"/>
      <c r="D653" s="27"/>
      <c r="E653" s="27"/>
      <c r="F653" s="28"/>
      <c r="G653" s="28"/>
    </row>
    <row r="654" spans="2:7" x14ac:dyDescent="0.25">
      <c r="B654" s="15" t="e">
        <f t="shared" si="10"/>
        <v>#REF!</v>
      </c>
      <c r="C654" s="15"/>
      <c r="D654" s="27"/>
      <c r="E654" s="27"/>
      <c r="F654" s="28"/>
      <c r="G654" s="28"/>
    </row>
    <row r="655" spans="2:7" x14ac:dyDescent="0.25">
      <c r="B655" s="15" t="e">
        <f t="shared" si="10"/>
        <v>#REF!</v>
      </c>
      <c r="C655" s="15"/>
      <c r="D655" s="27"/>
      <c r="E655" s="27"/>
      <c r="F655" s="28"/>
      <c r="G655" s="28"/>
    </row>
    <row r="656" spans="2:7" x14ac:dyDescent="0.25">
      <c r="B656" s="15" t="e">
        <f t="shared" si="10"/>
        <v>#REF!</v>
      </c>
      <c r="C656" s="15"/>
      <c r="D656" s="27"/>
      <c r="E656" s="27"/>
      <c r="F656" s="28"/>
      <c r="G656" s="28"/>
    </row>
    <row r="657" spans="2:7" x14ac:dyDescent="0.25">
      <c r="B657" s="15" t="e">
        <f t="shared" si="10"/>
        <v>#REF!</v>
      </c>
      <c r="C657" s="15"/>
      <c r="D657" s="27"/>
      <c r="E657" s="27"/>
      <c r="F657" s="28"/>
      <c r="G657" s="28"/>
    </row>
    <row r="658" spans="2:7" x14ac:dyDescent="0.25">
      <c r="B658" s="15" t="e">
        <f t="shared" si="10"/>
        <v>#REF!</v>
      </c>
      <c r="C658" s="15"/>
      <c r="D658" s="27"/>
      <c r="E658" s="27"/>
      <c r="F658" s="28"/>
      <c r="G658" s="28"/>
    </row>
    <row r="659" spans="2:7" x14ac:dyDescent="0.25">
      <c r="B659" s="15" t="e">
        <f t="shared" si="10"/>
        <v>#REF!</v>
      </c>
      <c r="C659" s="15"/>
      <c r="D659" s="27"/>
      <c r="E659" s="27"/>
      <c r="F659" s="28"/>
      <c r="G659" s="28"/>
    </row>
    <row r="660" spans="2:7" x14ac:dyDescent="0.25">
      <c r="B660" s="15" t="e">
        <f t="shared" si="10"/>
        <v>#REF!</v>
      </c>
      <c r="C660" s="15"/>
      <c r="D660" s="27"/>
      <c r="E660" s="27"/>
      <c r="F660" s="28"/>
      <c r="G660" s="28"/>
    </row>
    <row r="661" spans="2:7" x14ac:dyDescent="0.25">
      <c r="B661" s="15" t="e">
        <f t="shared" si="10"/>
        <v>#REF!</v>
      </c>
      <c r="C661" s="15"/>
      <c r="D661" s="27"/>
      <c r="E661" s="27"/>
      <c r="F661" s="28"/>
      <c r="G661" s="28"/>
    </row>
    <row r="662" spans="2:7" x14ac:dyDescent="0.25">
      <c r="B662" s="15" t="e">
        <f t="shared" si="10"/>
        <v>#REF!</v>
      </c>
      <c r="C662" s="15"/>
      <c r="D662" s="27"/>
      <c r="E662" s="27"/>
      <c r="F662" s="28"/>
      <c r="G662" s="28"/>
    </row>
    <row r="663" spans="2:7" x14ac:dyDescent="0.25">
      <c r="B663" s="15" t="e">
        <f t="shared" ref="B663:B726" si="11">B662</f>
        <v>#REF!</v>
      </c>
      <c r="C663" s="15"/>
      <c r="D663" s="27"/>
      <c r="E663" s="27"/>
      <c r="F663" s="28"/>
      <c r="G663" s="28"/>
    </row>
    <row r="664" spans="2:7" x14ac:dyDescent="0.25">
      <c r="B664" s="15" t="e">
        <f t="shared" si="11"/>
        <v>#REF!</v>
      </c>
      <c r="C664" s="15"/>
      <c r="D664" s="27"/>
      <c r="E664" s="27"/>
      <c r="F664" s="28"/>
      <c r="G664" s="28"/>
    </row>
    <row r="665" spans="2:7" x14ac:dyDescent="0.25">
      <c r="B665" s="15" t="e">
        <f t="shared" si="11"/>
        <v>#REF!</v>
      </c>
      <c r="C665" s="15"/>
      <c r="D665" s="27"/>
      <c r="E665" s="27"/>
      <c r="F665" s="28"/>
      <c r="G665" s="28"/>
    </row>
    <row r="666" spans="2:7" x14ac:dyDescent="0.25">
      <c r="B666" s="15" t="e">
        <f t="shared" si="11"/>
        <v>#REF!</v>
      </c>
      <c r="C666" s="15"/>
      <c r="D666" s="27"/>
      <c r="E666" s="27"/>
      <c r="F666" s="28"/>
      <c r="G666" s="28"/>
    </row>
    <row r="667" spans="2:7" x14ac:dyDescent="0.25">
      <c r="B667" s="15" t="e">
        <f t="shared" si="11"/>
        <v>#REF!</v>
      </c>
      <c r="C667" s="15"/>
      <c r="D667" s="27"/>
      <c r="E667" s="27"/>
      <c r="F667" s="28"/>
      <c r="G667" s="28"/>
    </row>
    <row r="668" spans="2:7" x14ac:dyDescent="0.25">
      <c r="B668" s="15" t="e">
        <f t="shared" si="11"/>
        <v>#REF!</v>
      </c>
      <c r="C668" s="15"/>
      <c r="D668" s="27"/>
      <c r="E668" s="27"/>
      <c r="F668" s="28"/>
      <c r="G668" s="28"/>
    </row>
    <row r="669" spans="2:7" x14ac:dyDescent="0.25">
      <c r="B669" s="15" t="e">
        <f t="shared" si="11"/>
        <v>#REF!</v>
      </c>
      <c r="C669" s="15"/>
      <c r="D669" s="27"/>
      <c r="E669" s="27"/>
      <c r="F669" s="28"/>
      <c r="G669" s="28"/>
    </row>
    <row r="670" spans="2:7" x14ac:dyDescent="0.25">
      <c r="B670" s="15" t="e">
        <f t="shared" si="11"/>
        <v>#REF!</v>
      </c>
      <c r="C670" s="15"/>
      <c r="D670" s="27"/>
      <c r="E670" s="27"/>
      <c r="F670" s="28"/>
      <c r="G670" s="28"/>
    </row>
    <row r="671" spans="2:7" x14ac:dyDescent="0.25">
      <c r="B671" s="15" t="e">
        <f t="shared" si="11"/>
        <v>#REF!</v>
      </c>
      <c r="C671" s="15"/>
      <c r="D671" s="27"/>
      <c r="E671" s="27"/>
      <c r="F671" s="28"/>
      <c r="G671" s="28"/>
    </row>
    <row r="672" spans="2:7" x14ac:dyDescent="0.25">
      <c r="B672" s="15" t="e">
        <f t="shared" si="11"/>
        <v>#REF!</v>
      </c>
      <c r="C672" s="15"/>
      <c r="D672" s="27"/>
      <c r="E672" s="27"/>
      <c r="F672" s="28"/>
      <c r="G672" s="28"/>
    </row>
    <row r="673" spans="2:7" x14ac:dyDescent="0.25">
      <c r="B673" s="15" t="e">
        <f t="shared" si="11"/>
        <v>#REF!</v>
      </c>
      <c r="C673" s="15"/>
      <c r="D673" s="27"/>
      <c r="E673" s="27"/>
      <c r="F673" s="28"/>
      <c r="G673" s="28"/>
    </row>
    <row r="674" spans="2:7" x14ac:dyDescent="0.25">
      <c r="B674" s="15" t="e">
        <f t="shared" si="11"/>
        <v>#REF!</v>
      </c>
      <c r="C674" s="15"/>
      <c r="D674" s="27"/>
      <c r="E674" s="27"/>
      <c r="F674" s="28"/>
      <c r="G674" s="28"/>
    </row>
    <row r="675" spans="2:7" x14ac:dyDescent="0.25">
      <c r="B675" s="15" t="e">
        <f t="shared" si="11"/>
        <v>#REF!</v>
      </c>
      <c r="C675" s="15"/>
      <c r="D675" s="27"/>
      <c r="E675" s="27"/>
      <c r="F675" s="28"/>
      <c r="G675" s="28"/>
    </row>
    <row r="676" spans="2:7" x14ac:dyDescent="0.25">
      <c r="B676" s="15" t="e">
        <f t="shared" si="11"/>
        <v>#REF!</v>
      </c>
      <c r="C676" s="15"/>
      <c r="D676" s="27"/>
      <c r="E676" s="27"/>
      <c r="F676" s="28"/>
      <c r="G676" s="28"/>
    </row>
    <row r="677" spans="2:7" x14ac:dyDescent="0.25">
      <c r="B677" s="15" t="e">
        <f t="shared" si="11"/>
        <v>#REF!</v>
      </c>
      <c r="C677" s="15"/>
      <c r="D677" s="27"/>
      <c r="E677" s="27"/>
      <c r="F677" s="28"/>
      <c r="G677" s="28"/>
    </row>
    <row r="678" spans="2:7" x14ac:dyDescent="0.25">
      <c r="B678" s="15" t="e">
        <f t="shared" si="11"/>
        <v>#REF!</v>
      </c>
      <c r="C678" s="15"/>
      <c r="D678" s="27"/>
      <c r="E678" s="27"/>
      <c r="F678" s="28"/>
      <c r="G678" s="28"/>
    </row>
    <row r="679" spans="2:7" x14ac:dyDescent="0.25">
      <c r="B679" s="15" t="e">
        <f t="shared" si="11"/>
        <v>#REF!</v>
      </c>
      <c r="C679" s="15"/>
      <c r="D679" s="27"/>
      <c r="E679" s="27"/>
      <c r="F679" s="28"/>
      <c r="G679" s="28"/>
    </row>
    <row r="680" spans="2:7" x14ac:dyDescent="0.25">
      <c r="B680" s="15" t="e">
        <f t="shared" si="11"/>
        <v>#REF!</v>
      </c>
      <c r="C680" s="15"/>
      <c r="D680" s="27"/>
      <c r="E680" s="27"/>
      <c r="F680" s="28"/>
      <c r="G680" s="28"/>
    </row>
    <row r="681" spans="2:7" x14ac:dyDescent="0.25">
      <c r="B681" s="15" t="e">
        <f t="shared" si="11"/>
        <v>#REF!</v>
      </c>
      <c r="C681" s="15"/>
      <c r="D681" s="27"/>
      <c r="E681" s="27"/>
      <c r="F681" s="28"/>
      <c r="G681" s="28"/>
    </row>
    <row r="682" spans="2:7" x14ac:dyDescent="0.25">
      <c r="B682" s="15" t="e">
        <f t="shared" si="11"/>
        <v>#REF!</v>
      </c>
      <c r="C682" s="15"/>
      <c r="D682" s="27"/>
      <c r="E682" s="27"/>
      <c r="F682" s="28"/>
      <c r="G682" s="28"/>
    </row>
    <row r="683" spans="2:7" x14ac:dyDescent="0.25">
      <c r="B683" s="15" t="e">
        <f t="shared" si="11"/>
        <v>#REF!</v>
      </c>
      <c r="C683" s="15"/>
      <c r="D683" s="27"/>
      <c r="E683" s="27"/>
      <c r="F683" s="28"/>
      <c r="G683" s="28"/>
    </row>
    <row r="684" spans="2:7" x14ac:dyDescent="0.25">
      <c r="B684" s="15" t="e">
        <f t="shared" si="11"/>
        <v>#REF!</v>
      </c>
      <c r="C684" s="15"/>
      <c r="D684" s="27"/>
      <c r="E684" s="27"/>
      <c r="F684" s="28"/>
      <c r="G684" s="28"/>
    </row>
    <row r="685" spans="2:7" x14ac:dyDescent="0.25">
      <c r="B685" s="15" t="e">
        <f t="shared" si="11"/>
        <v>#REF!</v>
      </c>
      <c r="C685" s="15"/>
      <c r="D685" s="27"/>
      <c r="E685" s="27"/>
      <c r="F685" s="28"/>
      <c r="G685" s="28"/>
    </row>
    <row r="686" spans="2:7" x14ac:dyDescent="0.25">
      <c r="B686" s="15" t="e">
        <f t="shared" si="11"/>
        <v>#REF!</v>
      </c>
      <c r="C686" s="15"/>
      <c r="D686" s="27"/>
      <c r="E686" s="27"/>
      <c r="F686" s="28"/>
      <c r="G686" s="28"/>
    </row>
    <row r="687" spans="2:7" x14ac:dyDescent="0.25">
      <c r="B687" s="15" t="e">
        <f t="shared" si="11"/>
        <v>#REF!</v>
      </c>
      <c r="C687" s="15"/>
      <c r="D687" s="27"/>
      <c r="E687" s="27"/>
      <c r="F687" s="28"/>
      <c r="G687" s="28"/>
    </row>
    <row r="688" spans="2:7" x14ac:dyDescent="0.25">
      <c r="B688" s="15" t="e">
        <f t="shared" si="11"/>
        <v>#REF!</v>
      </c>
      <c r="C688" s="15"/>
      <c r="D688" s="27"/>
      <c r="E688" s="27"/>
      <c r="F688" s="28"/>
      <c r="G688" s="28"/>
    </row>
    <row r="689" spans="2:7" x14ac:dyDescent="0.25">
      <c r="B689" s="15" t="e">
        <f t="shared" si="11"/>
        <v>#REF!</v>
      </c>
      <c r="C689" s="15"/>
      <c r="D689" s="27"/>
      <c r="E689" s="27"/>
      <c r="F689" s="28"/>
      <c r="G689" s="28"/>
    </row>
    <row r="690" spans="2:7" x14ac:dyDescent="0.25">
      <c r="B690" s="15" t="e">
        <f t="shared" si="11"/>
        <v>#REF!</v>
      </c>
      <c r="C690" s="15"/>
      <c r="D690" s="27"/>
      <c r="E690" s="27"/>
      <c r="F690" s="28"/>
      <c r="G690" s="28"/>
    </row>
    <row r="691" spans="2:7" x14ac:dyDescent="0.25">
      <c r="B691" s="15" t="e">
        <f t="shared" si="11"/>
        <v>#REF!</v>
      </c>
      <c r="C691" s="15"/>
      <c r="D691" s="27"/>
      <c r="E691" s="27"/>
      <c r="F691" s="28"/>
      <c r="G691" s="28"/>
    </row>
    <row r="692" spans="2:7" x14ac:dyDescent="0.25">
      <c r="B692" s="15" t="e">
        <f t="shared" si="11"/>
        <v>#REF!</v>
      </c>
      <c r="C692" s="15"/>
      <c r="D692" s="27"/>
      <c r="E692" s="27"/>
      <c r="F692" s="28"/>
      <c r="G692" s="28"/>
    </row>
    <row r="693" spans="2:7" x14ac:dyDescent="0.25">
      <c r="B693" s="15" t="e">
        <f t="shared" si="11"/>
        <v>#REF!</v>
      </c>
      <c r="C693" s="15"/>
      <c r="D693" s="27"/>
      <c r="E693" s="27"/>
      <c r="F693" s="28"/>
      <c r="G693" s="28"/>
    </row>
    <row r="694" spans="2:7" x14ac:dyDescent="0.25">
      <c r="B694" s="15" t="e">
        <f t="shared" si="11"/>
        <v>#REF!</v>
      </c>
      <c r="C694" s="15"/>
      <c r="D694" s="27"/>
      <c r="E694" s="27"/>
      <c r="F694" s="28"/>
      <c r="G694" s="28"/>
    </row>
    <row r="695" spans="2:7" x14ac:dyDescent="0.25">
      <c r="B695" s="15" t="e">
        <f t="shared" si="11"/>
        <v>#REF!</v>
      </c>
      <c r="C695" s="15"/>
      <c r="D695" s="27"/>
      <c r="E695" s="27"/>
      <c r="F695" s="28"/>
      <c r="G695" s="28"/>
    </row>
    <row r="696" spans="2:7" x14ac:dyDescent="0.25">
      <c r="B696" s="15" t="e">
        <f t="shared" si="11"/>
        <v>#REF!</v>
      </c>
      <c r="C696" s="15"/>
      <c r="D696" s="27"/>
      <c r="E696" s="27"/>
      <c r="F696" s="28"/>
      <c r="G696" s="28"/>
    </row>
    <row r="697" spans="2:7" x14ac:dyDescent="0.25">
      <c r="B697" s="15" t="e">
        <f t="shared" si="11"/>
        <v>#REF!</v>
      </c>
      <c r="C697" s="15"/>
      <c r="D697" s="27"/>
      <c r="E697" s="27"/>
      <c r="F697" s="28"/>
      <c r="G697" s="28"/>
    </row>
    <row r="698" spans="2:7" x14ac:dyDescent="0.25">
      <c r="B698" s="15" t="e">
        <f t="shared" si="11"/>
        <v>#REF!</v>
      </c>
      <c r="C698" s="15"/>
      <c r="D698" s="27"/>
      <c r="E698" s="27"/>
      <c r="F698" s="28"/>
      <c r="G698" s="28"/>
    </row>
    <row r="699" spans="2:7" x14ac:dyDescent="0.25">
      <c r="B699" s="15" t="e">
        <f t="shared" si="11"/>
        <v>#REF!</v>
      </c>
      <c r="C699" s="15"/>
      <c r="D699" s="27"/>
      <c r="E699" s="27"/>
      <c r="F699" s="28"/>
      <c r="G699" s="28"/>
    </row>
    <row r="700" spans="2:7" x14ac:dyDescent="0.25">
      <c r="B700" s="15" t="e">
        <f t="shared" si="11"/>
        <v>#REF!</v>
      </c>
      <c r="C700" s="15"/>
      <c r="D700" s="27"/>
      <c r="E700" s="27"/>
      <c r="F700" s="28"/>
      <c r="G700" s="28"/>
    </row>
    <row r="701" spans="2:7" x14ac:dyDescent="0.25">
      <c r="B701" s="15" t="e">
        <f t="shared" si="11"/>
        <v>#REF!</v>
      </c>
      <c r="C701" s="15"/>
      <c r="D701" s="27"/>
      <c r="E701" s="27"/>
      <c r="F701" s="28"/>
      <c r="G701" s="28"/>
    </row>
    <row r="702" spans="2:7" x14ac:dyDescent="0.25">
      <c r="B702" s="15" t="e">
        <f t="shared" si="11"/>
        <v>#REF!</v>
      </c>
      <c r="C702" s="15"/>
      <c r="D702" s="27"/>
      <c r="E702" s="27"/>
      <c r="F702" s="28"/>
      <c r="G702" s="28"/>
    </row>
    <row r="703" spans="2:7" x14ac:dyDescent="0.25">
      <c r="B703" s="15" t="e">
        <f t="shared" si="11"/>
        <v>#REF!</v>
      </c>
      <c r="C703" s="15"/>
      <c r="D703" s="27"/>
      <c r="E703" s="27"/>
      <c r="F703" s="28"/>
      <c r="G703" s="28"/>
    </row>
    <row r="704" spans="2:7" x14ac:dyDescent="0.25">
      <c r="B704" s="15" t="e">
        <f t="shared" si="11"/>
        <v>#REF!</v>
      </c>
      <c r="C704" s="15"/>
      <c r="D704" s="27"/>
      <c r="E704" s="27"/>
      <c r="F704" s="28"/>
      <c r="G704" s="28"/>
    </row>
    <row r="705" spans="2:7" x14ac:dyDescent="0.25">
      <c r="B705" s="15" t="e">
        <f t="shared" si="11"/>
        <v>#REF!</v>
      </c>
      <c r="C705" s="15"/>
      <c r="D705" s="27"/>
      <c r="E705" s="27"/>
      <c r="F705" s="28"/>
      <c r="G705" s="28"/>
    </row>
    <row r="706" spans="2:7" x14ac:dyDescent="0.25">
      <c r="B706" s="15" t="e">
        <f t="shared" si="11"/>
        <v>#REF!</v>
      </c>
      <c r="C706" s="15"/>
      <c r="D706" s="27"/>
      <c r="E706" s="27"/>
      <c r="F706" s="28"/>
      <c r="G706" s="28"/>
    </row>
    <row r="707" spans="2:7" x14ac:dyDescent="0.25">
      <c r="B707" s="15" t="e">
        <f t="shared" si="11"/>
        <v>#REF!</v>
      </c>
      <c r="C707" s="15"/>
      <c r="D707" s="27"/>
      <c r="E707" s="27"/>
      <c r="F707" s="28"/>
      <c r="G707" s="28"/>
    </row>
    <row r="708" spans="2:7" x14ac:dyDescent="0.25">
      <c r="B708" s="15" t="e">
        <f t="shared" si="11"/>
        <v>#REF!</v>
      </c>
      <c r="C708" s="15"/>
      <c r="D708" s="27"/>
      <c r="E708" s="27"/>
      <c r="F708" s="28"/>
      <c r="G708" s="28"/>
    </row>
    <row r="709" spans="2:7" x14ac:dyDescent="0.25">
      <c r="B709" s="15" t="e">
        <f t="shared" si="11"/>
        <v>#REF!</v>
      </c>
      <c r="C709" s="15"/>
      <c r="D709" s="27"/>
      <c r="E709" s="27"/>
      <c r="F709" s="28"/>
      <c r="G709" s="28"/>
    </row>
    <row r="710" spans="2:7" x14ac:dyDescent="0.25">
      <c r="B710" s="15" t="e">
        <f t="shared" si="11"/>
        <v>#REF!</v>
      </c>
      <c r="C710" s="15"/>
      <c r="D710" s="27"/>
      <c r="E710" s="27"/>
      <c r="F710" s="28"/>
      <c r="G710" s="28"/>
    </row>
    <row r="711" spans="2:7" x14ac:dyDescent="0.25">
      <c r="B711" s="15" t="e">
        <f t="shared" si="11"/>
        <v>#REF!</v>
      </c>
      <c r="C711" s="15"/>
      <c r="D711" s="27"/>
      <c r="E711" s="27"/>
      <c r="F711" s="28"/>
      <c r="G711" s="28"/>
    </row>
    <row r="712" spans="2:7" x14ac:dyDescent="0.25">
      <c r="B712" s="15" t="e">
        <f t="shared" si="11"/>
        <v>#REF!</v>
      </c>
      <c r="C712" s="15"/>
      <c r="D712" s="27"/>
      <c r="E712" s="27"/>
      <c r="F712" s="28"/>
      <c r="G712" s="28"/>
    </row>
    <row r="713" spans="2:7" x14ac:dyDescent="0.25">
      <c r="B713" s="15" t="e">
        <f t="shared" si="11"/>
        <v>#REF!</v>
      </c>
      <c r="C713" s="15"/>
      <c r="D713" s="27"/>
      <c r="E713" s="27"/>
      <c r="F713" s="28"/>
      <c r="G713" s="28"/>
    </row>
    <row r="714" spans="2:7" x14ac:dyDescent="0.25">
      <c r="B714" s="15" t="e">
        <f t="shared" si="11"/>
        <v>#REF!</v>
      </c>
      <c r="C714" s="15"/>
      <c r="D714" s="27"/>
      <c r="E714" s="27"/>
      <c r="F714" s="28"/>
      <c r="G714" s="28"/>
    </row>
    <row r="715" spans="2:7" x14ac:dyDescent="0.25">
      <c r="B715" s="15" t="e">
        <f t="shared" si="11"/>
        <v>#REF!</v>
      </c>
      <c r="C715" s="15"/>
      <c r="D715" s="27"/>
      <c r="E715" s="27"/>
      <c r="F715" s="28"/>
      <c r="G715" s="28"/>
    </row>
    <row r="716" spans="2:7" x14ac:dyDescent="0.25">
      <c r="B716" s="15" t="e">
        <f t="shared" si="11"/>
        <v>#REF!</v>
      </c>
      <c r="C716" s="15"/>
      <c r="D716" s="27"/>
      <c r="E716" s="27"/>
      <c r="F716" s="28"/>
      <c r="G716" s="28"/>
    </row>
    <row r="717" spans="2:7" x14ac:dyDescent="0.25">
      <c r="B717" s="15" t="e">
        <f t="shared" si="11"/>
        <v>#REF!</v>
      </c>
      <c r="C717" s="15"/>
      <c r="D717" s="27"/>
      <c r="E717" s="27"/>
      <c r="F717" s="28"/>
      <c r="G717" s="28"/>
    </row>
    <row r="718" spans="2:7" x14ac:dyDescent="0.25">
      <c r="B718" s="15" t="e">
        <f t="shared" si="11"/>
        <v>#REF!</v>
      </c>
      <c r="C718" s="15"/>
      <c r="D718" s="27"/>
      <c r="E718" s="27"/>
      <c r="F718" s="28"/>
      <c r="G718" s="28"/>
    </row>
    <row r="719" spans="2:7" x14ac:dyDescent="0.25">
      <c r="B719" s="15" t="e">
        <f t="shared" si="11"/>
        <v>#REF!</v>
      </c>
      <c r="C719" s="15"/>
      <c r="D719" s="27"/>
      <c r="E719" s="27"/>
      <c r="F719" s="28"/>
      <c r="G719" s="28"/>
    </row>
    <row r="720" spans="2:7" x14ac:dyDescent="0.25">
      <c r="B720" s="15" t="e">
        <f t="shared" si="11"/>
        <v>#REF!</v>
      </c>
      <c r="C720" s="15"/>
      <c r="D720" s="27"/>
      <c r="E720" s="27"/>
      <c r="F720" s="28"/>
      <c r="G720" s="28"/>
    </row>
    <row r="721" spans="2:7" x14ac:dyDescent="0.25">
      <c r="B721" s="15" t="e">
        <f t="shared" si="11"/>
        <v>#REF!</v>
      </c>
      <c r="C721" s="15"/>
      <c r="D721" s="27"/>
      <c r="E721" s="27"/>
      <c r="F721" s="28"/>
      <c r="G721" s="28"/>
    </row>
    <row r="722" spans="2:7" x14ac:dyDescent="0.25">
      <c r="B722" s="15" t="e">
        <f t="shared" si="11"/>
        <v>#REF!</v>
      </c>
      <c r="C722" s="15"/>
      <c r="D722" s="27"/>
      <c r="E722" s="27"/>
      <c r="F722" s="28"/>
      <c r="G722" s="28"/>
    </row>
    <row r="723" spans="2:7" x14ac:dyDescent="0.25">
      <c r="B723" s="15" t="e">
        <f t="shared" si="11"/>
        <v>#REF!</v>
      </c>
      <c r="C723" s="15"/>
      <c r="D723" s="27"/>
      <c r="E723" s="27"/>
      <c r="F723" s="28"/>
      <c r="G723" s="28"/>
    </row>
    <row r="724" spans="2:7" x14ac:dyDescent="0.25">
      <c r="B724" s="15" t="e">
        <f t="shared" si="11"/>
        <v>#REF!</v>
      </c>
      <c r="C724" s="15"/>
      <c r="D724" s="27"/>
      <c r="E724" s="27"/>
      <c r="F724" s="28"/>
      <c r="G724" s="28"/>
    </row>
    <row r="725" spans="2:7" x14ac:dyDescent="0.25">
      <c r="B725" s="15" t="e">
        <f t="shared" si="11"/>
        <v>#REF!</v>
      </c>
      <c r="C725" s="15"/>
      <c r="D725" s="27"/>
      <c r="E725" s="27"/>
      <c r="F725" s="28"/>
      <c r="G725" s="28"/>
    </row>
    <row r="726" spans="2:7" x14ac:dyDescent="0.25">
      <c r="B726" s="15" t="e">
        <f t="shared" si="11"/>
        <v>#REF!</v>
      </c>
      <c r="C726" s="15"/>
      <c r="D726" s="27"/>
      <c r="E726" s="27"/>
      <c r="F726" s="28"/>
      <c r="G726" s="28"/>
    </row>
    <row r="727" spans="2:7" x14ac:dyDescent="0.25">
      <c r="B727" s="15" t="e">
        <f t="shared" ref="B727:B790" si="12">B726</f>
        <v>#REF!</v>
      </c>
      <c r="C727" s="15"/>
      <c r="D727" s="27"/>
      <c r="E727" s="27"/>
      <c r="F727" s="28"/>
      <c r="G727" s="28"/>
    </row>
    <row r="728" spans="2:7" x14ac:dyDescent="0.25">
      <c r="B728" s="15" t="e">
        <f t="shared" si="12"/>
        <v>#REF!</v>
      </c>
      <c r="C728" s="15"/>
      <c r="D728" s="27"/>
      <c r="E728" s="27"/>
      <c r="F728" s="28"/>
      <c r="G728" s="28"/>
    </row>
    <row r="729" spans="2:7" x14ac:dyDescent="0.25">
      <c r="B729" s="15" t="e">
        <f t="shared" si="12"/>
        <v>#REF!</v>
      </c>
      <c r="C729" s="15"/>
      <c r="D729" s="27"/>
      <c r="E729" s="27"/>
      <c r="F729" s="28"/>
      <c r="G729" s="28"/>
    </row>
    <row r="730" spans="2:7" x14ac:dyDescent="0.25">
      <c r="B730" s="15" t="e">
        <f t="shared" si="12"/>
        <v>#REF!</v>
      </c>
      <c r="C730" s="15"/>
      <c r="D730" s="27"/>
      <c r="E730" s="27"/>
      <c r="F730" s="28"/>
      <c r="G730" s="28"/>
    </row>
    <row r="731" spans="2:7" x14ac:dyDescent="0.25">
      <c r="B731" s="15" t="e">
        <f t="shared" si="12"/>
        <v>#REF!</v>
      </c>
      <c r="C731" s="15"/>
      <c r="D731" s="27"/>
      <c r="E731" s="27"/>
      <c r="F731" s="28"/>
      <c r="G731" s="28"/>
    </row>
    <row r="732" spans="2:7" x14ac:dyDescent="0.25">
      <c r="B732" s="15" t="e">
        <f t="shared" si="12"/>
        <v>#REF!</v>
      </c>
      <c r="C732" s="15"/>
      <c r="D732" s="27"/>
      <c r="E732" s="27"/>
      <c r="F732" s="28"/>
      <c r="G732" s="28"/>
    </row>
    <row r="733" spans="2:7" x14ac:dyDescent="0.25">
      <c r="B733" s="15" t="e">
        <f t="shared" si="12"/>
        <v>#REF!</v>
      </c>
      <c r="C733" s="15"/>
      <c r="D733" s="27"/>
      <c r="E733" s="27"/>
      <c r="F733" s="28"/>
      <c r="G733" s="28"/>
    </row>
    <row r="734" spans="2:7" x14ac:dyDescent="0.25">
      <c r="B734" s="15" t="e">
        <f t="shared" si="12"/>
        <v>#REF!</v>
      </c>
      <c r="C734" s="15"/>
      <c r="D734" s="27"/>
      <c r="E734" s="27"/>
      <c r="F734" s="28"/>
      <c r="G734" s="28"/>
    </row>
    <row r="735" spans="2:7" x14ac:dyDescent="0.25">
      <c r="B735" s="15" t="e">
        <f t="shared" si="12"/>
        <v>#REF!</v>
      </c>
      <c r="C735" s="15"/>
      <c r="D735" s="27"/>
      <c r="E735" s="27"/>
      <c r="F735" s="28"/>
      <c r="G735" s="28"/>
    </row>
    <row r="736" spans="2:7" x14ac:dyDescent="0.25">
      <c r="B736" s="15" t="e">
        <f t="shared" si="12"/>
        <v>#REF!</v>
      </c>
      <c r="C736" s="15"/>
      <c r="D736" s="27"/>
      <c r="E736" s="27"/>
      <c r="F736" s="28"/>
      <c r="G736" s="28"/>
    </row>
    <row r="737" spans="2:7" x14ac:dyDescent="0.25">
      <c r="B737" s="15" t="e">
        <f t="shared" si="12"/>
        <v>#REF!</v>
      </c>
      <c r="C737" s="15"/>
      <c r="D737" s="27"/>
      <c r="E737" s="27"/>
      <c r="F737" s="28"/>
      <c r="G737" s="28"/>
    </row>
    <row r="738" spans="2:7" x14ac:dyDescent="0.25">
      <c r="B738" s="15" t="e">
        <f t="shared" si="12"/>
        <v>#REF!</v>
      </c>
      <c r="C738" s="15"/>
      <c r="D738" s="27"/>
      <c r="E738" s="27"/>
      <c r="F738" s="28"/>
      <c r="G738" s="28"/>
    </row>
    <row r="739" spans="2:7" x14ac:dyDescent="0.25">
      <c r="B739" s="15" t="e">
        <f t="shared" si="12"/>
        <v>#REF!</v>
      </c>
      <c r="C739" s="15"/>
      <c r="D739" s="27"/>
      <c r="E739" s="27"/>
      <c r="F739" s="28"/>
      <c r="G739" s="28"/>
    </row>
    <row r="740" spans="2:7" x14ac:dyDescent="0.25">
      <c r="B740" s="15" t="e">
        <f t="shared" si="12"/>
        <v>#REF!</v>
      </c>
      <c r="C740" s="15"/>
      <c r="D740" s="27"/>
      <c r="E740" s="27"/>
      <c r="F740" s="28"/>
      <c r="G740" s="28"/>
    </row>
    <row r="741" spans="2:7" x14ac:dyDescent="0.25">
      <c r="B741" s="15" t="e">
        <f t="shared" si="12"/>
        <v>#REF!</v>
      </c>
      <c r="C741" s="15"/>
      <c r="D741" s="27"/>
      <c r="E741" s="27"/>
      <c r="F741" s="28"/>
      <c r="G741" s="28"/>
    </row>
    <row r="742" spans="2:7" x14ac:dyDescent="0.25">
      <c r="B742" s="15" t="e">
        <f t="shared" si="12"/>
        <v>#REF!</v>
      </c>
      <c r="C742" s="15"/>
      <c r="D742" s="27"/>
      <c r="E742" s="27"/>
      <c r="F742" s="28"/>
      <c r="G742" s="28"/>
    </row>
    <row r="743" spans="2:7" x14ac:dyDescent="0.25">
      <c r="B743" s="15" t="e">
        <f t="shared" si="12"/>
        <v>#REF!</v>
      </c>
      <c r="C743" s="15"/>
      <c r="D743" s="27"/>
      <c r="E743" s="27"/>
      <c r="F743" s="28"/>
      <c r="G743" s="28"/>
    </row>
    <row r="744" spans="2:7" x14ac:dyDescent="0.25">
      <c r="B744" s="15" t="e">
        <f t="shared" si="12"/>
        <v>#REF!</v>
      </c>
      <c r="C744" s="15"/>
      <c r="D744" s="27"/>
      <c r="E744" s="27"/>
      <c r="F744" s="28"/>
      <c r="G744" s="28"/>
    </row>
    <row r="745" spans="2:7" x14ac:dyDescent="0.25">
      <c r="B745" s="15" t="e">
        <f t="shared" si="12"/>
        <v>#REF!</v>
      </c>
      <c r="C745" s="15"/>
      <c r="D745" s="27"/>
      <c r="E745" s="27"/>
      <c r="F745" s="28"/>
      <c r="G745" s="28"/>
    </row>
    <row r="746" spans="2:7" x14ac:dyDescent="0.25">
      <c r="B746" s="15" t="e">
        <f t="shared" si="12"/>
        <v>#REF!</v>
      </c>
      <c r="C746" s="15"/>
      <c r="D746" s="27"/>
      <c r="E746" s="27"/>
      <c r="F746" s="28"/>
      <c r="G746" s="28"/>
    </row>
    <row r="747" spans="2:7" x14ac:dyDescent="0.25">
      <c r="B747" s="15" t="e">
        <f t="shared" si="12"/>
        <v>#REF!</v>
      </c>
      <c r="C747" s="15"/>
      <c r="D747" s="27"/>
      <c r="E747" s="27"/>
      <c r="F747" s="28"/>
      <c r="G747" s="28"/>
    </row>
    <row r="748" spans="2:7" x14ac:dyDescent="0.25">
      <c r="B748" s="15" t="e">
        <f t="shared" si="12"/>
        <v>#REF!</v>
      </c>
      <c r="C748" s="15"/>
      <c r="D748" s="27"/>
      <c r="E748" s="27"/>
      <c r="F748" s="28"/>
      <c r="G748" s="28"/>
    </row>
    <row r="749" spans="2:7" x14ac:dyDescent="0.25">
      <c r="B749" s="15" t="e">
        <f t="shared" si="12"/>
        <v>#REF!</v>
      </c>
      <c r="C749" s="15"/>
      <c r="D749" s="27"/>
      <c r="E749" s="27"/>
      <c r="F749" s="28"/>
      <c r="G749" s="28"/>
    </row>
    <row r="750" spans="2:7" x14ac:dyDescent="0.25">
      <c r="B750" s="15" t="e">
        <f t="shared" si="12"/>
        <v>#REF!</v>
      </c>
      <c r="C750" s="15"/>
      <c r="D750" s="27"/>
      <c r="E750" s="27"/>
      <c r="F750" s="28"/>
      <c r="G750" s="28"/>
    </row>
    <row r="751" spans="2:7" x14ac:dyDescent="0.25">
      <c r="B751" s="15" t="e">
        <f t="shared" si="12"/>
        <v>#REF!</v>
      </c>
      <c r="C751" s="15"/>
      <c r="D751" s="27"/>
      <c r="E751" s="27"/>
      <c r="F751" s="28"/>
      <c r="G751" s="28"/>
    </row>
    <row r="752" spans="2:7" x14ac:dyDescent="0.25">
      <c r="B752" s="15" t="e">
        <f t="shared" si="12"/>
        <v>#REF!</v>
      </c>
      <c r="C752" s="15"/>
      <c r="D752" s="27"/>
      <c r="E752" s="27"/>
      <c r="F752" s="28"/>
      <c r="G752" s="28"/>
    </row>
    <row r="753" spans="2:7" x14ac:dyDescent="0.25">
      <c r="B753" s="15" t="e">
        <f t="shared" si="12"/>
        <v>#REF!</v>
      </c>
      <c r="C753" s="15"/>
      <c r="D753" s="27"/>
      <c r="E753" s="27"/>
      <c r="F753" s="28"/>
      <c r="G753" s="28"/>
    </row>
    <row r="754" spans="2:7" x14ac:dyDescent="0.25">
      <c r="B754" s="15" t="e">
        <f t="shared" si="12"/>
        <v>#REF!</v>
      </c>
      <c r="C754" s="15"/>
      <c r="D754" s="27"/>
      <c r="E754" s="27"/>
      <c r="F754" s="28"/>
      <c r="G754" s="28"/>
    </row>
    <row r="755" spans="2:7" x14ac:dyDescent="0.25">
      <c r="B755" s="15" t="e">
        <f t="shared" si="12"/>
        <v>#REF!</v>
      </c>
      <c r="C755" s="15"/>
      <c r="D755" s="27"/>
      <c r="E755" s="27"/>
      <c r="F755" s="28"/>
      <c r="G755" s="28"/>
    </row>
    <row r="756" spans="2:7" x14ac:dyDescent="0.25">
      <c r="B756" s="15" t="e">
        <f t="shared" si="12"/>
        <v>#REF!</v>
      </c>
      <c r="C756" s="15"/>
      <c r="D756" s="27"/>
      <c r="E756" s="27"/>
      <c r="F756" s="28"/>
      <c r="G756" s="28"/>
    </row>
    <row r="757" spans="2:7" x14ac:dyDescent="0.25">
      <c r="B757" s="15" t="e">
        <f t="shared" si="12"/>
        <v>#REF!</v>
      </c>
      <c r="C757" s="15"/>
      <c r="D757" s="27"/>
      <c r="E757" s="27"/>
      <c r="F757" s="28"/>
      <c r="G757" s="28"/>
    </row>
    <row r="758" spans="2:7" x14ac:dyDescent="0.25">
      <c r="B758" s="15" t="e">
        <f t="shared" si="12"/>
        <v>#REF!</v>
      </c>
      <c r="C758" s="15"/>
      <c r="D758" s="27"/>
      <c r="E758" s="27"/>
      <c r="F758" s="28"/>
      <c r="G758" s="28"/>
    </row>
    <row r="759" spans="2:7" x14ac:dyDescent="0.25">
      <c r="B759" s="15" t="e">
        <f t="shared" si="12"/>
        <v>#REF!</v>
      </c>
      <c r="C759" s="15"/>
      <c r="D759" s="27"/>
      <c r="E759" s="27"/>
      <c r="F759" s="28"/>
      <c r="G759" s="28"/>
    </row>
    <row r="760" spans="2:7" x14ac:dyDescent="0.25">
      <c r="B760" s="15" t="e">
        <f t="shared" si="12"/>
        <v>#REF!</v>
      </c>
      <c r="C760" s="15"/>
      <c r="D760" s="27"/>
      <c r="E760" s="27"/>
      <c r="F760" s="28"/>
      <c r="G760" s="28"/>
    </row>
    <row r="761" spans="2:7" x14ac:dyDescent="0.25">
      <c r="B761" s="15" t="e">
        <f t="shared" si="12"/>
        <v>#REF!</v>
      </c>
      <c r="C761" s="15"/>
      <c r="D761" s="27"/>
      <c r="E761" s="27"/>
      <c r="F761" s="28"/>
      <c r="G761" s="28"/>
    </row>
    <row r="762" spans="2:7" x14ac:dyDescent="0.25">
      <c r="B762" s="15" t="e">
        <f t="shared" si="12"/>
        <v>#REF!</v>
      </c>
      <c r="C762" s="15"/>
      <c r="D762" s="27"/>
      <c r="E762" s="27"/>
      <c r="F762" s="28"/>
      <c r="G762" s="28"/>
    </row>
    <row r="763" spans="2:7" x14ac:dyDescent="0.25">
      <c r="B763" s="15" t="e">
        <f t="shared" si="12"/>
        <v>#REF!</v>
      </c>
      <c r="C763" s="15"/>
      <c r="D763" s="27"/>
      <c r="E763" s="27"/>
      <c r="F763" s="28"/>
      <c r="G763" s="28"/>
    </row>
    <row r="764" spans="2:7" x14ac:dyDescent="0.25">
      <c r="B764" s="15" t="e">
        <f t="shared" si="12"/>
        <v>#REF!</v>
      </c>
      <c r="C764" s="15"/>
      <c r="D764" s="27"/>
      <c r="E764" s="27"/>
      <c r="F764" s="28"/>
      <c r="G764" s="28"/>
    </row>
    <row r="765" spans="2:7" x14ac:dyDescent="0.25">
      <c r="B765" s="15" t="e">
        <f t="shared" si="12"/>
        <v>#REF!</v>
      </c>
      <c r="C765" s="15"/>
      <c r="D765" s="27"/>
      <c r="E765" s="27"/>
      <c r="F765" s="28"/>
      <c r="G765" s="28"/>
    </row>
    <row r="766" spans="2:7" x14ac:dyDescent="0.25">
      <c r="B766" s="15" t="e">
        <f t="shared" si="12"/>
        <v>#REF!</v>
      </c>
      <c r="C766" s="15"/>
      <c r="D766" s="27"/>
      <c r="E766" s="27"/>
      <c r="F766" s="28"/>
      <c r="G766" s="28"/>
    </row>
    <row r="767" spans="2:7" x14ac:dyDescent="0.25">
      <c r="B767" s="15" t="e">
        <f t="shared" si="12"/>
        <v>#REF!</v>
      </c>
      <c r="C767" s="15"/>
      <c r="D767" s="27"/>
      <c r="E767" s="27"/>
      <c r="F767" s="28"/>
      <c r="G767" s="28"/>
    </row>
    <row r="768" spans="2:7" x14ac:dyDescent="0.25">
      <c r="B768" s="15" t="e">
        <f t="shared" si="12"/>
        <v>#REF!</v>
      </c>
      <c r="C768" s="15"/>
      <c r="D768" s="27"/>
      <c r="E768" s="27"/>
      <c r="F768" s="28"/>
      <c r="G768" s="28"/>
    </row>
    <row r="769" spans="2:7" x14ac:dyDescent="0.25">
      <c r="B769" s="15" t="e">
        <f t="shared" si="12"/>
        <v>#REF!</v>
      </c>
      <c r="C769" s="15"/>
      <c r="D769" s="27"/>
      <c r="E769" s="27"/>
      <c r="F769" s="28"/>
      <c r="G769" s="28"/>
    </row>
    <row r="770" spans="2:7" x14ac:dyDescent="0.25">
      <c r="B770" s="15" t="e">
        <f t="shared" si="12"/>
        <v>#REF!</v>
      </c>
      <c r="C770" s="15"/>
      <c r="D770" s="27"/>
      <c r="E770" s="27"/>
      <c r="F770" s="28"/>
      <c r="G770" s="28"/>
    </row>
    <row r="771" spans="2:7" x14ac:dyDescent="0.25">
      <c r="B771" s="15" t="e">
        <f t="shared" si="12"/>
        <v>#REF!</v>
      </c>
      <c r="C771" s="15"/>
      <c r="D771" s="27"/>
      <c r="E771" s="27"/>
      <c r="F771" s="28"/>
      <c r="G771" s="28"/>
    </row>
    <row r="772" spans="2:7" x14ac:dyDescent="0.25">
      <c r="B772" s="15" t="e">
        <f t="shared" si="12"/>
        <v>#REF!</v>
      </c>
      <c r="C772" s="15"/>
      <c r="D772" s="27"/>
      <c r="E772" s="27"/>
      <c r="F772" s="28"/>
      <c r="G772" s="28"/>
    </row>
    <row r="773" spans="2:7" x14ac:dyDescent="0.25">
      <c r="B773" s="15" t="e">
        <f t="shared" si="12"/>
        <v>#REF!</v>
      </c>
      <c r="C773" s="15"/>
      <c r="D773" s="27"/>
      <c r="E773" s="27"/>
      <c r="F773" s="28"/>
      <c r="G773" s="28"/>
    </row>
    <row r="774" spans="2:7" x14ac:dyDescent="0.25">
      <c r="B774" s="15" t="e">
        <f t="shared" si="12"/>
        <v>#REF!</v>
      </c>
      <c r="C774" s="15"/>
      <c r="D774" s="27"/>
      <c r="E774" s="27"/>
      <c r="F774" s="28"/>
      <c r="G774" s="28"/>
    </row>
    <row r="775" spans="2:7" x14ac:dyDescent="0.25">
      <c r="B775" s="15" t="e">
        <f t="shared" si="12"/>
        <v>#REF!</v>
      </c>
      <c r="C775" s="15"/>
      <c r="D775" s="27"/>
      <c r="E775" s="27"/>
      <c r="F775" s="28"/>
      <c r="G775" s="28"/>
    </row>
    <row r="776" spans="2:7" x14ac:dyDescent="0.25">
      <c r="B776" s="15" t="e">
        <f t="shared" si="12"/>
        <v>#REF!</v>
      </c>
      <c r="C776" s="15"/>
      <c r="D776" s="27"/>
      <c r="E776" s="27"/>
      <c r="F776" s="28"/>
      <c r="G776" s="28"/>
    </row>
    <row r="777" spans="2:7" x14ac:dyDescent="0.25">
      <c r="B777" s="15" t="e">
        <f t="shared" si="12"/>
        <v>#REF!</v>
      </c>
      <c r="C777" s="15"/>
      <c r="D777" s="27"/>
      <c r="E777" s="27"/>
      <c r="F777" s="28"/>
      <c r="G777" s="28"/>
    </row>
    <row r="778" spans="2:7" x14ac:dyDescent="0.25">
      <c r="B778" s="15" t="e">
        <f t="shared" si="12"/>
        <v>#REF!</v>
      </c>
      <c r="C778" s="15"/>
      <c r="D778" s="27"/>
      <c r="E778" s="27"/>
      <c r="F778" s="28"/>
      <c r="G778" s="28"/>
    </row>
    <row r="779" spans="2:7" x14ac:dyDescent="0.25">
      <c r="B779" s="15" t="e">
        <f t="shared" si="12"/>
        <v>#REF!</v>
      </c>
      <c r="C779" s="15"/>
      <c r="D779" s="27"/>
      <c r="E779" s="27"/>
      <c r="F779" s="28"/>
      <c r="G779" s="28"/>
    </row>
    <row r="780" spans="2:7" x14ac:dyDescent="0.25">
      <c r="B780" s="15" t="e">
        <f t="shared" si="12"/>
        <v>#REF!</v>
      </c>
      <c r="C780" s="15"/>
      <c r="D780" s="27"/>
      <c r="E780" s="27"/>
      <c r="F780" s="28"/>
      <c r="G780" s="28"/>
    </row>
    <row r="781" spans="2:7" x14ac:dyDescent="0.25">
      <c r="B781" s="15" t="e">
        <f t="shared" si="12"/>
        <v>#REF!</v>
      </c>
      <c r="C781" s="15"/>
      <c r="D781" s="27"/>
      <c r="E781" s="27"/>
      <c r="F781" s="28"/>
      <c r="G781" s="28"/>
    </row>
    <row r="782" spans="2:7" x14ac:dyDescent="0.25">
      <c r="B782" s="15" t="e">
        <f t="shared" si="12"/>
        <v>#REF!</v>
      </c>
      <c r="C782" s="15"/>
      <c r="D782" s="27"/>
      <c r="E782" s="27"/>
      <c r="F782" s="28"/>
      <c r="G782" s="28"/>
    </row>
    <row r="783" spans="2:7" x14ac:dyDescent="0.25">
      <c r="B783" s="15" t="e">
        <f t="shared" si="12"/>
        <v>#REF!</v>
      </c>
      <c r="C783" s="15"/>
      <c r="D783" s="27"/>
      <c r="E783" s="27"/>
      <c r="F783" s="28"/>
      <c r="G783" s="28"/>
    </row>
    <row r="784" spans="2:7" x14ac:dyDescent="0.25">
      <c r="B784" s="15" t="e">
        <f t="shared" si="12"/>
        <v>#REF!</v>
      </c>
      <c r="C784" s="15"/>
      <c r="D784" s="27"/>
      <c r="E784" s="27"/>
      <c r="F784" s="28"/>
      <c r="G784" s="28"/>
    </row>
    <row r="785" spans="2:7" x14ac:dyDescent="0.25">
      <c r="B785" s="15" t="e">
        <f t="shared" si="12"/>
        <v>#REF!</v>
      </c>
      <c r="C785" s="15"/>
      <c r="D785" s="27"/>
      <c r="E785" s="27"/>
      <c r="F785" s="28"/>
      <c r="G785" s="28"/>
    </row>
    <row r="786" spans="2:7" x14ac:dyDescent="0.25">
      <c r="B786" s="15" t="e">
        <f t="shared" si="12"/>
        <v>#REF!</v>
      </c>
      <c r="C786" s="15"/>
      <c r="D786" s="27"/>
      <c r="E786" s="27"/>
      <c r="F786" s="28"/>
      <c r="G786" s="28"/>
    </row>
    <row r="787" spans="2:7" x14ac:dyDescent="0.25">
      <c r="B787" s="15" t="e">
        <f t="shared" si="12"/>
        <v>#REF!</v>
      </c>
      <c r="C787" s="15"/>
      <c r="D787" s="27"/>
      <c r="E787" s="27"/>
      <c r="F787" s="28"/>
      <c r="G787" s="28"/>
    </row>
    <row r="788" spans="2:7" x14ac:dyDescent="0.25">
      <c r="B788" s="15" t="e">
        <f t="shared" si="12"/>
        <v>#REF!</v>
      </c>
      <c r="C788" s="15"/>
      <c r="D788" s="27"/>
      <c r="E788" s="27"/>
      <c r="F788" s="28"/>
      <c r="G788" s="28"/>
    </row>
    <row r="789" spans="2:7" x14ac:dyDescent="0.25">
      <c r="B789" s="15" t="e">
        <f t="shared" si="12"/>
        <v>#REF!</v>
      </c>
      <c r="C789" s="15"/>
      <c r="D789" s="27"/>
      <c r="E789" s="27"/>
      <c r="F789" s="28"/>
      <c r="G789" s="28"/>
    </row>
    <row r="790" spans="2:7" x14ac:dyDescent="0.25">
      <c r="B790" s="15" t="e">
        <f t="shared" si="12"/>
        <v>#REF!</v>
      </c>
      <c r="C790" s="15"/>
      <c r="D790" s="27"/>
      <c r="E790" s="27"/>
      <c r="F790" s="28"/>
      <c r="G790" s="28"/>
    </row>
    <row r="791" spans="2:7" x14ac:dyDescent="0.25">
      <c r="B791" s="15" t="e">
        <f t="shared" ref="B791:B854" si="13">B790</f>
        <v>#REF!</v>
      </c>
      <c r="C791" s="15"/>
      <c r="D791" s="27"/>
      <c r="E791" s="27"/>
      <c r="F791" s="28"/>
      <c r="G791" s="28"/>
    </row>
    <row r="792" spans="2:7" x14ac:dyDescent="0.25">
      <c r="B792" s="15" t="e">
        <f t="shared" si="13"/>
        <v>#REF!</v>
      </c>
      <c r="C792" s="15"/>
      <c r="D792" s="27"/>
      <c r="E792" s="27"/>
      <c r="F792" s="28"/>
      <c r="G792" s="28"/>
    </row>
    <row r="793" spans="2:7" x14ac:dyDescent="0.25">
      <c r="B793" s="15" t="e">
        <f t="shared" si="13"/>
        <v>#REF!</v>
      </c>
      <c r="C793" s="15"/>
      <c r="D793" s="27"/>
      <c r="E793" s="27"/>
      <c r="F793" s="28"/>
      <c r="G793" s="28"/>
    </row>
    <row r="794" spans="2:7" x14ac:dyDescent="0.25">
      <c r="B794" s="15" t="e">
        <f t="shared" si="13"/>
        <v>#REF!</v>
      </c>
      <c r="C794" s="15"/>
      <c r="D794" s="27"/>
      <c r="E794" s="27"/>
      <c r="F794" s="28"/>
      <c r="G794" s="28"/>
    </row>
    <row r="795" spans="2:7" x14ac:dyDescent="0.25">
      <c r="B795" s="15" t="e">
        <f t="shared" si="13"/>
        <v>#REF!</v>
      </c>
      <c r="C795" s="15"/>
      <c r="D795" s="27"/>
      <c r="E795" s="27"/>
      <c r="F795" s="28"/>
      <c r="G795" s="28"/>
    </row>
    <row r="796" spans="2:7" x14ac:dyDescent="0.25">
      <c r="B796" s="15" t="e">
        <f t="shared" si="13"/>
        <v>#REF!</v>
      </c>
      <c r="C796" s="15"/>
      <c r="D796" s="27"/>
      <c r="E796" s="27"/>
      <c r="F796" s="28"/>
      <c r="G796" s="28"/>
    </row>
    <row r="797" spans="2:7" x14ac:dyDescent="0.25">
      <c r="B797" s="15" t="e">
        <f t="shared" si="13"/>
        <v>#REF!</v>
      </c>
      <c r="C797" s="15"/>
      <c r="D797" s="27"/>
      <c r="E797" s="27"/>
      <c r="F797" s="28"/>
      <c r="G797" s="28"/>
    </row>
    <row r="798" spans="2:7" x14ac:dyDescent="0.25">
      <c r="B798" s="15" t="e">
        <f t="shared" si="13"/>
        <v>#REF!</v>
      </c>
      <c r="C798" s="15"/>
      <c r="D798" s="27"/>
      <c r="E798" s="27"/>
      <c r="F798" s="28"/>
      <c r="G798" s="28"/>
    </row>
    <row r="799" spans="2:7" x14ac:dyDescent="0.25">
      <c r="B799" s="15" t="e">
        <f t="shared" si="13"/>
        <v>#REF!</v>
      </c>
      <c r="C799" s="15"/>
      <c r="D799" s="27"/>
      <c r="E799" s="27"/>
      <c r="F799" s="28"/>
      <c r="G799" s="28"/>
    </row>
    <row r="800" spans="2:7" x14ac:dyDescent="0.25">
      <c r="B800" s="15" t="e">
        <f t="shared" si="13"/>
        <v>#REF!</v>
      </c>
      <c r="C800" s="15"/>
      <c r="D800" s="27"/>
      <c r="E800" s="27"/>
      <c r="F800" s="28"/>
      <c r="G800" s="28"/>
    </row>
    <row r="801" spans="2:7" x14ac:dyDescent="0.25">
      <c r="B801" s="15" t="e">
        <f t="shared" si="13"/>
        <v>#REF!</v>
      </c>
      <c r="C801" s="15"/>
      <c r="D801" s="27"/>
      <c r="E801" s="27"/>
      <c r="F801" s="28"/>
      <c r="G801" s="28"/>
    </row>
    <row r="802" spans="2:7" x14ac:dyDescent="0.25">
      <c r="B802" s="15" t="e">
        <f t="shared" si="13"/>
        <v>#REF!</v>
      </c>
      <c r="C802" s="15"/>
      <c r="D802" s="27"/>
      <c r="E802" s="27"/>
      <c r="F802" s="28"/>
      <c r="G802" s="28"/>
    </row>
    <row r="803" spans="2:7" x14ac:dyDescent="0.25">
      <c r="B803" s="15" t="e">
        <f t="shared" si="13"/>
        <v>#REF!</v>
      </c>
      <c r="C803" s="15"/>
      <c r="D803" s="27"/>
      <c r="E803" s="27"/>
      <c r="F803" s="28"/>
      <c r="G803" s="28"/>
    </row>
    <row r="804" spans="2:7" x14ac:dyDescent="0.25">
      <c r="B804" s="15" t="e">
        <f t="shared" si="13"/>
        <v>#REF!</v>
      </c>
      <c r="C804" s="15"/>
      <c r="D804" s="27"/>
      <c r="E804" s="27"/>
      <c r="F804" s="28"/>
      <c r="G804" s="28"/>
    </row>
    <row r="805" spans="2:7" x14ac:dyDescent="0.25">
      <c r="B805" s="15" t="e">
        <f t="shared" si="13"/>
        <v>#REF!</v>
      </c>
      <c r="C805" s="15"/>
      <c r="D805" s="27"/>
      <c r="E805" s="27"/>
      <c r="F805" s="28"/>
      <c r="G805" s="28"/>
    </row>
    <row r="806" spans="2:7" x14ac:dyDescent="0.25">
      <c r="B806" s="15" t="e">
        <f t="shared" si="13"/>
        <v>#REF!</v>
      </c>
      <c r="C806" s="15"/>
      <c r="D806" s="27"/>
      <c r="E806" s="27"/>
      <c r="F806" s="28"/>
      <c r="G806" s="28"/>
    </row>
    <row r="807" spans="2:7" x14ac:dyDescent="0.25">
      <c r="B807" s="15" t="e">
        <f t="shared" si="13"/>
        <v>#REF!</v>
      </c>
      <c r="C807" s="15"/>
      <c r="D807" s="27"/>
      <c r="E807" s="27"/>
      <c r="F807" s="28"/>
      <c r="G807" s="28"/>
    </row>
    <row r="808" spans="2:7" x14ac:dyDescent="0.25">
      <c r="B808" s="15" t="e">
        <f t="shared" si="13"/>
        <v>#REF!</v>
      </c>
      <c r="C808" s="15"/>
      <c r="D808" s="27"/>
      <c r="E808" s="27"/>
      <c r="F808" s="28"/>
      <c r="G808" s="28"/>
    </row>
    <row r="809" spans="2:7" x14ac:dyDescent="0.25">
      <c r="B809" s="15" t="e">
        <f t="shared" si="13"/>
        <v>#REF!</v>
      </c>
      <c r="C809" s="15"/>
      <c r="D809" s="27"/>
      <c r="E809" s="27"/>
      <c r="F809" s="28"/>
      <c r="G809" s="28"/>
    </row>
    <row r="810" spans="2:7" x14ac:dyDescent="0.25">
      <c r="B810" s="15" t="e">
        <f t="shared" si="13"/>
        <v>#REF!</v>
      </c>
      <c r="C810" s="15"/>
      <c r="D810" s="27"/>
      <c r="E810" s="27"/>
      <c r="F810" s="28"/>
      <c r="G810" s="28"/>
    </row>
    <row r="811" spans="2:7" x14ac:dyDescent="0.25">
      <c r="B811" s="15" t="e">
        <f t="shared" si="13"/>
        <v>#REF!</v>
      </c>
      <c r="C811" s="15"/>
      <c r="D811" s="27"/>
      <c r="E811" s="27"/>
      <c r="F811" s="28"/>
      <c r="G811" s="28"/>
    </row>
    <row r="812" spans="2:7" x14ac:dyDescent="0.25">
      <c r="B812" s="15" t="e">
        <f t="shared" si="13"/>
        <v>#REF!</v>
      </c>
      <c r="C812" s="15"/>
      <c r="D812" s="27"/>
      <c r="E812" s="27"/>
      <c r="F812" s="28"/>
      <c r="G812" s="28"/>
    </row>
    <row r="813" spans="2:7" x14ac:dyDescent="0.25">
      <c r="B813" s="15" t="e">
        <f t="shared" si="13"/>
        <v>#REF!</v>
      </c>
      <c r="C813" s="15"/>
      <c r="D813" s="27"/>
      <c r="E813" s="27"/>
      <c r="F813" s="28"/>
      <c r="G813" s="28"/>
    </row>
    <row r="814" spans="2:7" x14ac:dyDescent="0.25">
      <c r="B814" s="15" t="e">
        <f t="shared" si="13"/>
        <v>#REF!</v>
      </c>
      <c r="C814" s="15"/>
      <c r="D814" s="27"/>
      <c r="E814" s="27"/>
      <c r="F814" s="28"/>
      <c r="G814" s="28"/>
    </row>
    <row r="815" spans="2:7" x14ac:dyDescent="0.25">
      <c r="B815" s="15" t="e">
        <f t="shared" si="13"/>
        <v>#REF!</v>
      </c>
      <c r="C815" s="15"/>
      <c r="D815" s="27"/>
      <c r="E815" s="27"/>
      <c r="F815" s="28"/>
      <c r="G815" s="28"/>
    </row>
    <row r="816" spans="2:7" x14ac:dyDescent="0.25">
      <c r="B816" s="15" t="e">
        <f t="shared" si="13"/>
        <v>#REF!</v>
      </c>
      <c r="C816" s="15"/>
      <c r="D816" s="27"/>
      <c r="E816" s="27"/>
      <c r="F816" s="28"/>
      <c r="G816" s="28"/>
    </row>
    <row r="817" spans="2:7" x14ac:dyDescent="0.25">
      <c r="B817" s="15" t="e">
        <f t="shared" si="13"/>
        <v>#REF!</v>
      </c>
      <c r="C817" s="15"/>
      <c r="D817" s="27"/>
      <c r="E817" s="27"/>
      <c r="F817" s="28"/>
      <c r="G817" s="28"/>
    </row>
    <row r="818" spans="2:7" x14ac:dyDescent="0.25">
      <c r="B818" s="15" t="e">
        <f t="shared" si="13"/>
        <v>#REF!</v>
      </c>
      <c r="C818" s="15"/>
      <c r="D818" s="27"/>
      <c r="E818" s="27"/>
      <c r="F818" s="28"/>
      <c r="G818" s="28"/>
    </row>
    <row r="819" spans="2:7" x14ac:dyDescent="0.25">
      <c r="B819" s="15" t="e">
        <f t="shared" si="13"/>
        <v>#REF!</v>
      </c>
      <c r="C819" s="15"/>
      <c r="D819" s="27"/>
      <c r="E819" s="27"/>
      <c r="F819" s="28"/>
      <c r="G819" s="28"/>
    </row>
    <row r="820" spans="2:7" x14ac:dyDescent="0.25">
      <c r="B820" s="15" t="e">
        <f t="shared" si="13"/>
        <v>#REF!</v>
      </c>
      <c r="C820" s="15"/>
      <c r="D820" s="27"/>
      <c r="E820" s="27"/>
      <c r="F820" s="28"/>
      <c r="G820" s="28"/>
    </row>
    <row r="821" spans="2:7" x14ac:dyDescent="0.25">
      <c r="B821" s="15" t="e">
        <f t="shared" si="13"/>
        <v>#REF!</v>
      </c>
      <c r="C821" s="15"/>
      <c r="D821" s="27"/>
      <c r="E821" s="27"/>
      <c r="F821" s="28"/>
      <c r="G821" s="28"/>
    </row>
    <row r="822" spans="2:7" x14ac:dyDescent="0.25">
      <c r="B822" s="15" t="e">
        <f t="shared" si="13"/>
        <v>#REF!</v>
      </c>
      <c r="C822" s="15"/>
      <c r="D822" s="27"/>
      <c r="E822" s="27"/>
      <c r="F822" s="28"/>
      <c r="G822" s="28"/>
    </row>
    <row r="823" spans="2:7" x14ac:dyDescent="0.25">
      <c r="B823" s="15" t="e">
        <f t="shared" si="13"/>
        <v>#REF!</v>
      </c>
      <c r="C823" s="15"/>
      <c r="D823" s="27"/>
      <c r="E823" s="27"/>
      <c r="F823" s="28"/>
      <c r="G823" s="28"/>
    </row>
    <row r="824" spans="2:7" x14ac:dyDescent="0.25">
      <c r="B824" s="15" t="e">
        <f t="shared" si="13"/>
        <v>#REF!</v>
      </c>
      <c r="C824" s="15"/>
      <c r="D824" s="27"/>
      <c r="E824" s="27"/>
      <c r="F824" s="28"/>
      <c r="G824" s="28"/>
    </row>
    <row r="825" spans="2:7" x14ac:dyDescent="0.25">
      <c r="B825" s="15" t="e">
        <f t="shared" si="13"/>
        <v>#REF!</v>
      </c>
      <c r="C825" s="15"/>
      <c r="D825" s="27"/>
      <c r="E825" s="27"/>
      <c r="F825" s="28"/>
      <c r="G825" s="28"/>
    </row>
    <row r="826" spans="2:7" x14ac:dyDescent="0.25">
      <c r="B826" s="15" t="e">
        <f t="shared" si="13"/>
        <v>#REF!</v>
      </c>
      <c r="C826" s="15"/>
      <c r="D826" s="27"/>
      <c r="E826" s="27"/>
      <c r="F826" s="28"/>
      <c r="G826" s="28"/>
    </row>
    <row r="827" spans="2:7" x14ac:dyDescent="0.25">
      <c r="B827" s="15" t="e">
        <f t="shared" si="13"/>
        <v>#REF!</v>
      </c>
      <c r="C827" s="15"/>
      <c r="D827" s="27"/>
      <c r="E827" s="27"/>
      <c r="F827" s="28"/>
      <c r="G827" s="28"/>
    </row>
    <row r="828" spans="2:7" x14ac:dyDescent="0.25">
      <c r="B828" s="15" t="e">
        <f t="shared" si="13"/>
        <v>#REF!</v>
      </c>
      <c r="C828" s="15"/>
      <c r="D828" s="27"/>
      <c r="E828" s="27"/>
      <c r="F828" s="28"/>
      <c r="G828" s="28"/>
    </row>
    <row r="829" spans="2:7" x14ac:dyDescent="0.25">
      <c r="B829" s="15" t="e">
        <f t="shared" si="13"/>
        <v>#REF!</v>
      </c>
      <c r="C829" s="15"/>
      <c r="D829" s="27"/>
      <c r="E829" s="27"/>
      <c r="F829" s="28"/>
      <c r="G829" s="28"/>
    </row>
    <row r="830" spans="2:7" x14ac:dyDescent="0.25">
      <c r="B830" s="15" t="e">
        <f t="shared" si="13"/>
        <v>#REF!</v>
      </c>
      <c r="C830" s="15"/>
      <c r="D830" s="27"/>
      <c r="E830" s="27"/>
      <c r="F830" s="28"/>
      <c r="G830" s="28"/>
    </row>
    <row r="831" spans="2:7" x14ac:dyDescent="0.25">
      <c r="B831" s="15" t="e">
        <f t="shared" si="13"/>
        <v>#REF!</v>
      </c>
      <c r="C831" s="15"/>
      <c r="D831" s="27"/>
      <c r="E831" s="27"/>
      <c r="F831" s="28"/>
      <c r="G831" s="28"/>
    </row>
    <row r="832" spans="2:7" x14ac:dyDescent="0.25">
      <c r="B832" s="15" t="e">
        <f t="shared" si="13"/>
        <v>#REF!</v>
      </c>
      <c r="C832" s="15"/>
      <c r="D832" s="27"/>
      <c r="E832" s="27"/>
      <c r="F832" s="28"/>
      <c r="G832" s="28"/>
    </row>
    <row r="833" spans="2:7" x14ac:dyDescent="0.25">
      <c r="B833" s="15" t="e">
        <f t="shared" si="13"/>
        <v>#REF!</v>
      </c>
      <c r="C833" s="15"/>
      <c r="D833" s="27"/>
      <c r="E833" s="27"/>
      <c r="F833" s="28"/>
      <c r="G833" s="28"/>
    </row>
    <row r="834" spans="2:7" x14ac:dyDescent="0.25">
      <c r="B834" s="15" t="e">
        <f t="shared" si="13"/>
        <v>#REF!</v>
      </c>
      <c r="C834" s="15"/>
      <c r="D834" s="27"/>
      <c r="E834" s="27"/>
      <c r="F834" s="28"/>
      <c r="G834" s="28"/>
    </row>
    <row r="835" spans="2:7" x14ac:dyDescent="0.25">
      <c r="B835" s="15" t="e">
        <f t="shared" si="13"/>
        <v>#REF!</v>
      </c>
      <c r="C835" s="15"/>
      <c r="D835" s="27"/>
      <c r="E835" s="27"/>
      <c r="F835" s="28"/>
      <c r="G835" s="28"/>
    </row>
    <row r="836" spans="2:7" x14ac:dyDescent="0.25">
      <c r="B836" s="15" t="e">
        <f t="shared" si="13"/>
        <v>#REF!</v>
      </c>
      <c r="C836" s="15"/>
      <c r="D836" s="27"/>
      <c r="E836" s="27"/>
      <c r="F836" s="28"/>
      <c r="G836" s="28"/>
    </row>
    <row r="837" spans="2:7" x14ac:dyDescent="0.25">
      <c r="B837" s="15" t="e">
        <f t="shared" si="13"/>
        <v>#REF!</v>
      </c>
      <c r="C837" s="15"/>
      <c r="D837" s="27"/>
      <c r="E837" s="27"/>
      <c r="F837" s="28"/>
      <c r="G837" s="28"/>
    </row>
    <row r="838" spans="2:7" x14ac:dyDescent="0.25">
      <c r="B838" s="15" t="e">
        <f t="shared" si="13"/>
        <v>#REF!</v>
      </c>
      <c r="C838" s="15"/>
      <c r="D838" s="27"/>
      <c r="E838" s="27"/>
      <c r="F838" s="28"/>
      <c r="G838" s="28"/>
    </row>
    <row r="839" spans="2:7" x14ac:dyDescent="0.25">
      <c r="B839" s="15" t="e">
        <f t="shared" si="13"/>
        <v>#REF!</v>
      </c>
      <c r="C839" s="15"/>
      <c r="D839" s="27"/>
      <c r="E839" s="27"/>
      <c r="F839" s="28"/>
      <c r="G839" s="28"/>
    </row>
    <row r="840" spans="2:7" x14ac:dyDescent="0.25">
      <c r="B840" s="15" t="e">
        <f t="shared" si="13"/>
        <v>#REF!</v>
      </c>
      <c r="C840" s="15"/>
      <c r="D840" s="27"/>
      <c r="E840" s="27"/>
      <c r="F840" s="28"/>
      <c r="G840" s="28"/>
    </row>
    <row r="841" spans="2:7" x14ac:dyDescent="0.25">
      <c r="B841" s="15" t="e">
        <f t="shared" si="13"/>
        <v>#REF!</v>
      </c>
      <c r="C841" s="15"/>
      <c r="D841" s="27"/>
      <c r="E841" s="27"/>
      <c r="F841" s="28"/>
      <c r="G841" s="28"/>
    </row>
    <row r="842" spans="2:7" x14ac:dyDescent="0.25">
      <c r="B842" s="15" t="e">
        <f t="shared" si="13"/>
        <v>#REF!</v>
      </c>
      <c r="C842" s="15"/>
      <c r="D842" s="27"/>
      <c r="E842" s="27"/>
      <c r="F842" s="28"/>
      <c r="G842" s="28"/>
    </row>
    <row r="843" spans="2:7" x14ac:dyDescent="0.25">
      <c r="B843" s="15" t="e">
        <f t="shared" si="13"/>
        <v>#REF!</v>
      </c>
      <c r="C843" s="15"/>
      <c r="D843" s="27"/>
      <c r="E843" s="27"/>
      <c r="F843" s="28"/>
      <c r="G843" s="28"/>
    </row>
    <row r="844" spans="2:7" x14ac:dyDescent="0.25">
      <c r="B844" s="15" t="e">
        <f t="shared" si="13"/>
        <v>#REF!</v>
      </c>
      <c r="C844" s="15"/>
      <c r="D844" s="27"/>
      <c r="E844" s="27"/>
      <c r="F844" s="28"/>
      <c r="G844" s="28"/>
    </row>
    <row r="845" spans="2:7" x14ac:dyDescent="0.25">
      <c r="B845" s="15" t="e">
        <f t="shared" si="13"/>
        <v>#REF!</v>
      </c>
      <c r="C845" s="15"/>
      <c r="D845" s="27"/>
      <c r="E845" s="27"/>
      <c r="F845" s="28"/>
      <c r="G845" s="28"/>
    </row>
    <row r="846" spans="2:7" x14ac:dyDescent="0.25">
      <c r="B846" s="15" t="e">
        <f t="shared" si="13"/>
        <v>#REF!</v>
      </c>
      <c r="C846" s="15"/>
      <c r="D846" s="27"/>
      <c r="E846" s="27"/>
      <c r="F846" s="28"/>
      <c r="G846" s="28"/>
    </row>
    <row r="847" spans="2:7" x14ac:dyDescent="0.25">
      <c r="B847" s="15" t="e">
        <f t="shared" si="13"/>
        <v>#REF!</v>
      </c>
      <c r="C847" s="15"/>
      <c r="D847" s="27"/>
      <c r="E847" s="27"/>
      <c r="F847" s="28"/>
      <c r="G847" s="28"/>
    </row>
    <row r="848" spans="2:7" x14ac:dyDescent="0.25">
      <c r="B848" s="15" t="e">
        <f t="shared" si="13"/>
        <v>#REF!</v>
      </c>
      <c r="C848" s="15"/>
      <c r="D848" s="27"/>
      <c r="E848" s="27"/>
      <c r="F848" s="28"/>
      <c r="G848" s="28"/>
    </row>
    <row r="849" spans="2:7" x14ac:dyDescent="0.25">
      <c r="B849" s="15" t="e">
        <f t="shared" si="13"/>
        <v>#REF!</v>
      </c>
      <c r="C849" s="15"/>
      <c r="D849" s="27"/>
      <c r="E849" s="27"/>
      <c r="F849" s="28"/>
      <c r="G849" s="28"/>
    </row>
    <row r="850" spans="2:7" x14ac:dyDescent="0.25">
      <c r="B850" s="15" t="e">
        <f t="shared" si="13"/>
        <v>#REF!</v>
      </c>
      <c r="C850" s="15"/>
      <c r="D850" s="27"/>
      <c r="E850" s="27"/>
      <c r="F850" s="28"/>
      <c r="G850" s="28"/>
    </row>
    <row r="851" spans="2:7" x14ac:dyDescent="0.25">
      <c r="B851" s="15" t="e">
        <f t="shared" si="13"/>
        <v>#REF!</v>
      </c>
      <c r="C851" s="15"/>
      <c r="D851" s="27"/>
      <c r="E851" s="27"/>
      <c r="F851" s="28"/>
      <c r="G851" s="28"/>
    </row>
    <row r="852" spans="2:7" x14ac:dyDescent="0.25">
      <c r="B852" s="15" t="e">
        <f t="shared" si="13"/>
        <v>#REF!</v>
      </c>
      <c r="C852" s="15"/>
      <c r="D852" s="27"/>
      <c r="E852" s="27"/>
      <c r="F852" s="28"/>
      <c r="G852" s="28"/>
    </row>
    <row r="853" spans="2:7" x14ac:dyDescent="0.25">
      <c r="B853" s="15" t="e">
        <f t="shared" si="13"/>
        <v>#REF!</v>
      </c>
      <c r="C853" s="15"/>
      <c r="D853" s="27"/>
      <c r="E853" s="27"/>
      <c r="F853" s="28"/>
      <c r="G853" s="28"/>
    </row>
    <row r="854" spans="2:7" x14ac:dyDescent="0.25">
      <c r="B854" s="15" t="e">
        <f t="shared" si="13"/>
        <v>#REF!</v>
      </c>
      <c r="C854" s="15"/>
      <c r="D854" s="27"/>
      <c r="E854" s="27"/>
      <c r="F854" s="28"/>
      <c r="G854" s="28"/>
    </row>
    <row r="855" spans="2:7" x14ac:dyDescent="0.25">
      <c r="B855" s="15" t="e">
        <f t="shared" ref="B855:B918" si="14">B854</f>
        <v>#REF!</v>
      </c>
      <c r="C855" s="15"/>
      <c r="D855" s="27"/>
      <c r="E855" s="27"/>
      <c r="F855" s="28"/>
      <c r="G855" s="28"/>
    </row>
    <row r="856" spans="2:7" x14ac:dyDescent="0.25">
      <c r="B856" s="15" t="e">
        <f t="shared" si="14"/>
        <v>#REF!</v>
      </c>
      <c r="C856" s="15"/>
      <c r="D856" s="27"/>
      <c r="E856" s="27"/>
      <c r="F856" s="28"/>
      <c r="G856" s="28"/>
    </row>
    <row r="857" spans="2:7" x14ac:dyDescent="0.25">
      <c r="B857" s="15" t="e">
        <f t="shared" si="14"/>
        <v>#REF!</v>
      </c>
      <c r="C857" s="15"/>
      <c r="D857" s="27"/>
      <c r="E857" s="27"/>
      <c r="F857" s="28"/>
      <c r="G857" s="28"/>
    </row>
    <row r="858" spans="2:7" x14ac:dyDescent="0.25">
      <c r="B858" s="15" t="e">
        <f t="shared" si="14"/>
        <v>#REF!</v>
      </c>
      <c r="C858" s="15"/>
      <c r="D858" s="27"/>
      <c r="E858" s="27"/>
      <c r="F858" s="28"/>
      <c r="G858" s="28"/>
    </row>
    <row r="859" spans="2:7" x14ac:dyDescent="0.25">
      <c r="B859" s="15" t="e">
        <f t="shared" si="14"/>
        <v>#REF!</v>
      </c>
      <c r="C859" s="15"/>
      <c r="D859" s="27"/>
      <c r="E859" s="27"/>
      <c r="F859" s="28"/>
      <c r="G859" s="28"/>
    </row>
    <row r="860" spans="2:7" x14ac:dyDescent="0.25">
      <c r="B860" s="15" t="e">
        <f t="shared" si="14"/>
        <v>#REF!</v>
      </c>
      <c r="C860" s="15"/>
      <c r="D860" s="27"/>
      <c r="E860" s="27"/>
      <c r="F860" s="28"/>
      <c r="G860" s="28"/>
    </row>
    <row r="861" spans="2:7" x14ac:dyDescent="0.25">
      <c r="B861" s="15" t="e">
        <f t="shared" si="14"/>
        <v>#REF!</v>
      </c>
      <c r="C861" s="15"/>
      <c r="D861" s="27"/>
      <c r="E861" s="27"/>
      <c r="F861" s="28"/>
      <c r="G861" s="28"/>
    </row>
    <row r="862" spans="2:7" x14ac:dyDescent="0.25">
      <c r="B862" s="15" t="e">
        <f t="shared" si="14"/>
        <v>#REF!</v>
      </c>
      <c r="C862" s="15"/>
      <c r="D862" s="27"/>
      <c r="E862" s="27"/>
      <c r="F862" s="28"/>
      <c r="G862" s="28"/>
    </row>
    <row r="863" spans="2:7" x14ac:dyDescent="0.25">
      <c r="B863" s="15" t="e">
        <f t="shared" si="14"/>
        <v>#REF!</v>
      </c>
      <c r="C863" s="15"/>
      <c r="D863" s="27"/>
      <c r="E863" s="27"/>
      <c r="F863" s="28"/>
      <c r="G863" s="28"/>
    </row>
    <row r="864" spans="2:7" x14ac:dyDescent="0.25">
      <c r="B864" s="15" t="e">
        <f t="shared" si="14"/>
        <v>#REF!</v>
      </c>
      <c r="C864" s="15"/>
      <c r="D864" s="27"/>
      <c r="E864" s="27"/>
      <c r="F864" s="28"/>
      <c r="G864" s="28"/>
    </row>
    <row r="865" spans="2:7" x14ac:dyDescent="0.25">
      <c r="B865" s="15" t="e">
        <f t="shared" si="14"/>
        <v>#REF!</v>
      </c>
      <c r="C865" s="15"/>
      <c r="D865" s="27"/>
      <c r="E865" s="27"/>
      <c r="F865" s="28"/>
      <c r="G865" s="28"/>
    </row>
    <row r="866" spans="2:7" x14ac:dyDescent="0.25">
      <c r="B866" s="15" t="e">
        <f t="shared" si="14"/>
        <v>#REF!</v>
      </c>
      <c r="C866" s="15"/>
      <c r="D866" s="27"/>
      <c r="E866" s="27"/>
      <c r="F866" s="28"/>
      <c r="G866" s="28"/>
    </row>
    <row r="867" spans="2:7" x14ac:dyDescent="0.25">
      <c r="B867" s="15" t="e">
        <f t="shared" si="14"/>
        <v>#REF!</v>
      </c>
      <c r="C867" s="15"/>
      <c r="D867" s="27"/>
      <c r="E867" s="27"/>
      <c r="F867" s="28"/>
      <c r="G867" s="28"/>
    </row>
    <row r="868" spans="2:7" x14ac:dyDescent="0.25">
      <c r="B868" s="15" t="e">
        <f t="shared" si="14"/>
        <v>#REF!</v>
      </c>
      <c r="C868" s="15"/>
      <c r="D868" s="27"/>
      <c r="E868" s="27"/>
      <c r="F868" s="28"/>
      <c r="G868" s="28"/>
    </row>
    <row r="869" spans="2:7" x14ac:dyDescent="0.25">
      <c r="B869" s="15" t="e">
        <f t="shared" si="14"/>
        <v>#REF!</v>
      </c>
      <c r="C869" s="15"/>
      <c r="D869" s="27"/>
      <c r="E869" s="27"/>
      <c r="F869" s="28"/>
      <c r="G869" s="28"/>
    </row>
    <row r="870" spans="2:7" x14ac:dyDescent="0.25">
      <c r="B870" s="15" t="e">
        <f t="shared" si="14"/>
        <v>#REF!</v>
      </c>
      <c r="C870" s="15"/>
      <c r="D870" s="27"/>
      <c r="E870" s="27"/>
      <c r="F870" s="28"/>
      <c r="G870" s="28"/>
    </row>
    <row r="871" spans="2:7" x14ac:dyDescent="0.25">
      <c r="B871" s="15" t="e">
        <f t="shared" si="14"/>
        <v>#REF!</v>
      </c>
      <c r="C871" s="15"/>
      <c r="D871" s="27"/>
      <c r="E871" s="27"/>
      <c r="F871" s="28"/>
      <c r="G871" s="28"/>
    </row>
    <row r="872" spans="2:7" x14ac:dyDescent="0.25">
      <c r="B872" s="15" t="e">
        <f t="shared" si="14"/>
        <v>#REF!</v>
      </c>
      <c r="C872" s="15"/>
      <c r="D872" s="27"/>
      <c r="E872" s="27"/>
      <c r="F872" s="28"/>
      <c r="G872" s="28"/>
    </row>
    <row r="873" spans="2:7" x14ac:dyDescent="0.25">
      <c r="B873" s="15" t="e">
        <f t="shared" si="14"/>
        <v>#REF!</v>
      </c>
      <c r="C873" s="15"/>
      <c r="D873" s="27"/>
      <c r="E873" s="27"/>
      <c r="F873" s="28"/>
      <c r="G873" s="28"/>
    </row>
    <row r="874" spans="2:7" x14ac:dyDescent="0.25">
      <c r="B874" s="15" t="e">
        <f t="shared" si="14"/>
        <v>#REF!</v>
      </c>
      <c r="C874" s="15"/>
      <c r="D874" s="27"/>
      <c r="E874" s="27"/>
      <c r="F874" s="28"/>
      <c r="G874" s="28"/>
    </row>
    <row r="875" spans="2:7" x14ac:dyDescent="0.25">
      <c r="B875" s="15" t="e">
        <f t="shared" si="14"/>
        <v>#REF!</v>
      </c>
      <c r="C875" s="15"/>
      <c r="D875" s="27"/>
      <c r="E875" s="27"/>
      <c r="F875" s="28"/>
      <c r="G875" s="28"/>
    </row>
    <row r="876" spans="2:7" x14ac:dyDescent="0.25">
      <c r="B876" s="15" t="e">
        <f t="shared" si="14"/>
        <v>#REF!</v>
      </c>
      <c r="C876" s="15"/>
      <c r="D876" s="27"/>
      <c r="E876" s="27"/>
      <c r="F876" s="28"/>
      <c r="G876" s="28"/>
    </row>
    <row r="877" spans="2:7" x14ac:dyDescent="0.25">
      <c r="B877" s="15" t="e">
        <f t="shared" si="14"/>
        <v>#REF!</v>
      </c>
      <c r="C877" s="15"/>
      <c r="D877" s="27"/>
      <c r="E877" s="27"/>
      <c r="F877" s="28"/>
      <c r="G877" s="28"/>
    </row>
    <row r="878" spans="2:7" x14ac:dyDescent="0.25">
      <c r="B878" s="15" t="e">
        <f t="shared" si="14"/>
        <v>#REF!</v>
      </c>
      <c r="C878" s="15"/>
      <c r="D878" s="27"/>
      <c r="E878" s="27"/>
      <c r="F878" s="28"/>
      <c r="G878" s="28"/>
    </row>
    <row r="879" spans="2:7" x14ac:dyDescent="0.25">
      <c r="B879" s="15" t="e">
        <f t="shared" si="14"/>
        <v>#REF!</v>
      </c>
      <c r="C879" s="15"/>
      <c r="D879" s="27"/>
      <c r="E879" s="27"/>
      <c r="F879" s="28"/>
      <c r="G879" s="28"/>
    </row>
    <row r="880" spans="2:7" x14ac:dyDescent="0.25">
      <c r="B880" s="15" t="e">
        <f t="shared" si="14"/>
        <v>#REF!</v>
      </c>
      <c r="C880" s="15"/>
      <c r="D880" s="27"/>
      <c r="E880" s="27"/>
      <c r="F880" s="28"/>
      <c r="G880" s="28"/>
    </row>
    <row r="881" spans="2:7" x14ac:dyDescent="0.25">
      <c r="B881" s="15" t="e">
        <f t="shared" si="14"/>
        <v>#REF!</v>
      </c>
      <c r="C881" s="15"/>
      <c r="D881" s="27"/>
      <c r="E881" s="27"/>
      <c r="F881" s="28"/>
      <c r="G881" s="28"/>
    </row>
    <row r="882" spans="2:7" x14ac:dyDescent="0.25">
      <c r="B882" s="15" t="e">
        <f t="shared" si="14"/>
        <v>#REF!</v>
      </c>
      <c r="C882" s="15"/>
      <c r="D882" s="27"/>
      <c r="E882" s="27"/>
      <c r="F882" s="28"/>
      <c r="G882" s="28"/>
    </row>
    <row r="883" spans="2:7" x14ac:dyDescent="0.25">
      <c r="B883" s="15" t="e">
        <f t="shared" si="14"/>
        <v>#REF!</v>
      </c>
      <c r="C883" s="15"/>
      <c r="D883" s="27"/>
      <c r="E883" s="27"/>
      <c r="F883" s="28"/>
      <c r="G883" s="28"/>
    </row>
    <row r="884" spans="2:7" x14ac:dyDescent="0.25">
      <c r="B884" s="15" t="e">
        <f t="shared" si="14"/>
        <v>#REF!</v>
      </c>
      <c r="C884" s="15"/>
      <c r="D884" s="27"/>
      <c r="E884" s="27"/>
      <c r="F884" s="28"/>
      <c r="G884" s="28"/>
    </row>
    <row r="885" spans="2:7" x14ac:dyDescent="0.25">
      <c r="B885" s="15" t="e">
        <f t="shared" si="14"/>
        <v>#REF!</v>
      </c>
      <c r="C885" s="15"/>
      <c r="D885" s="27"/>
      <c r="E885" s="27"/>
      <c r="F885" s="28"/>
      <c r="G885" s="28"/>
    </row>
    <row r="886" spans="2:7" x14ac:dyDescent="0.25">
      <c r="B886" s="15" t="e">
        <f t="shared" si="14"/>
        <v>#REF!</v>
      </c>
      <c r="C886" s="15"/>
      <c r="D886" s="27"/>
      <c r="E886" s="27"/>
      <c r="F886" s="28"/>
      <c r="G886" s="28"/>
    </row>
    <row r="887" spans="2:7" x14ac:dyDescent="0.25">
      <c r="B887" s="15" t="e">
        <f t="shared" si="14"/>
        <v>#REF!</v>
      </c>
      <c r="C887" s="15"/>
      <c r="D887" s="27"/>
      <c r="E887" s="27"/>
      <c r="F887" s="28"/>
      <c r="G887" s="28"/>
    </row>
    <row r="888" spans="2:7" x14ac:dyDescent="0.25">
      <c r="B888" s="15" t="e">
        <f t="shared" si="14"/>
        <v>#REF!</v>
      </c>
      <c r="C888" s="15"/>
      <c r="D888" s="27"/>
      <c r="E888" s="27"/>
      <c r="F888" s="28"/>
      <c r="G888" s="28"/>
    </row>
    <row r="889" spans="2:7" x14ac:dyDescent="0.25">
      <c r="B889" s="15" t="e">
        <f t="shared" si="14"/>
        <v>#REF!</v>
      </c>
      <c r="C889" s="15"/>
      <c r="D889" s="27"/>
      <c r="E889" s="27"/>
      <c r="F889" s="28"/>
      <c r="G889" s="28"/>
    </row>
    <row r="890" spans="2:7" x14ac:dyDescent="0.25">
      <c r="B890" s="15" t="e">
        <f t="shared" si="14"/>
        <v>#REF!</v>
      </c>
      <c r="C890" s="15"/>
      <c r="D890" s="27"/>
      <c r="E890" s="27"/>
      <c r="F890" s="28"/>
      <c r="G890" s="28"/>
    </row>
    <row r="891" spans="2:7" x14ac:dyDescent="0.25">
      <c r="B891" s="15" t="e">
        <f t="shared" si="14"/>
        <v>#REF!</v>
      </c>
      <c r="C891" s="15"/>
      <c r="D891" s="27"/>
      <c r="E891" s="27"/>
      <c r="F891" s="28"/>
      <c r="G891" s="28"/>
    </row>
    <row r="892" spans="2:7" x14ac:dyDescent="0.25">
      <c r="B892" s="15" t="e">
        <f t="shared" si="14"/>
        <v>#REF!</v>
      </c>
      <c r="C892" s="15"/>
      <c r="D892" s="27"/>
      <c r="E892" s="27"/>
      <c r="F892" s="28"/>
      <c r="G892" s="28"/>
    </row>
    <row r="893" spans="2:7" x14ac:dyDescent="0.25">
      <c r="B893" s="15" t="e">
        <f t="shared" si="14"/>
        <v>#REF!</v>
      </c>
      <c r="C893" s="15"/>
      <c r="D893" s="27"/>
      <c r="E893" s="27"/>
      <c r="F893" s="28"/>
      <c r="G893" s="28"/>
    </row>
    <row r="894" spans="2:7" x14ac:dyDescent="0.25">
      <c r="B894" s="15" t="e">
        <f t="shared" si="14"/>
        <v>#REF!</v>
      </c>
      <c r="C894" s="15"/>
      <c r="D894" s="27"/>
      <c r="E894" s="27"/>
      <c r="F894" s="28"/>
      <c r="G894" s="28"/>
    </row>
    <row r="895" spans="2:7" x14ac:dyDescent="0.25">
      <c r="B895" s="15" t="e">
        <f t="shared" si="14"/>
        <v>#REF!</v>
      </c>
      <c r="C895" s="15"/>
      <c r="D895" s="27"/>
      <c r="E895" s="27"/>
      <c r="F895" s="28"/>
      <c r="G895" s="28"/>
    </row>
    <row r="896" spans="2:7" x14ac:dyDescent="0.25">
      <c r="B896" s="15" t="e">
        <f t="shared" si="14"/>
        <v>#REF!</v>
      </c>
      <c r="C896" s="15"/>
      <c r="D896" s="27"/>
      <c r="E896" s="27"/>
      <c r="F896" s="28"/>
      <c r="G896" s="28"/>
    </row>
    <row r="897" spans="2:7" x14ac:dyDescent="0.25">
      <c r="B897" s="15" t="e">
        <f t="shared" si="14"/>
        <v>#REF!</v>
      </c>
      <c r="C897" s="15"/>
      <c r="D897" s="27"/>
      <c r="E897" s="27"/>
      <c r="F897" s="28"/>
      <c r="G897" s="28"/>
    </row>
    <row r="898" spans="2:7" x14ac:dyDescent="0.25">
      <c r="B898" s="15" t="e">
        <f t="shared" si="14"/>
        <v>#REF!</v>
      </c>
      <c r="C898" s="15"/>
      <c r="D898" s="27"/>
      <c r="E898" s="27"/>
      <c r="F898" s="28"/>
      <c r="G898" s="28"/>
    </row>
    <row r="899" spans="2:7" x14ac:dyDescent="0.25">
      <c r="B899" s="15" t="e">
        <f t="shared" si="14"/>
        <v>#REF!</v>
      </c>
      <c r="C899" s="15"/>
      <c r="D899" s="27"/>
      <c r="E899" s="27"/>
      <c r="F899" s="28"/>
      <c r="G899" s="28"/>
    </row>
    <row r="900" spans="2:7" x14ac:dyDescent="0.25">
      <c r="B900" s="15" t="e">
        <f t="shared" si="14"/>
        <v>#REF!</v>
      </c>
      <c r="C900" s="15"/>
      <c r="D900" s="27"/>
      <c r="E900" s="27"/>
      <c r="F900" s="28"/>
      <c r="G900" s="28"/>
    </row>
    <row r="901" spans="2:7" x14ac:dyDescent="0.25">
      <c r="B901" s="15" t="e">
        <f t="shared" si="14"/>
        <v>#REF!</v>
      </c>
      <c r="C901" s="15"/>
      <c r="D901" s="27"/>
      <c r="E901" s="27"/>
      <c r="F901" s="28"/>
      <c r="G901" s="28"/>
    </row>
    <row r="902" spans="2:7" x14ac:dyDescent="0.25">
      <c r="B902" s="15" t="e">
        <f t="shared" si="14"/>
        <v>#REF!</v>
      </c>
      <c r="C902" s="15"/>
      <c r="D902" s="27"/>
      <c r="E902" s="27"/>
      <c r="F902" s="28"/>
      <c r="G902" s="28"/>
    </row>
    <row r="903" spans="2:7" x14ac:dyDescent="0.25">
      <c r="B903" s="15" t="e">
        <f t="shared" si="14"/>
        <v>#REF!</v>
      </c>
      <c r="C903" s="15"/>
      <c r="D903" s="27"/>
      <c r="E903" s="27"/>
      <c r="F903" s="28"/>
      <c r="G903" s="28"/>
    </row>
    <row r="904" spans="2:7" x14ac:dyDescent="0.25">
      <c r="B904" s="15" t="e">
        <f t="shared" si="14"/>
        <v>#REF!</v>
      </c>
      <c r="C904" s="15"/>
      <c r="D904" s="27"/>
      <c r="E904" s="27"/>
      <c r="F904" s="28"/>
      <c r="G904" s="28"/>
    </row>
    <row r="905" spans="2:7" x14ac:dyDescent="0.25">
      <c r="B905" s="15" t="e">
        <f t="shared" si="14"/>
        <v>#REF!</v>
      </c>
      <c r="C905" s="15"/>
      <c r="D905" s="27"/>
      <c r="E905" s="27"/>
      <c r="F905" s="28"/>
      <c r="G905" s="28"/>
    </row>
    <row r="906" spans="2:7" x14ac:dyDescent="0.25">
      <c r="B906" s="15" t="e">
        <f t="shared" si="14"/>
        <v>#REF!</v>
      </c>
      <c r="C906" s="15"/>
      <c r="D906" s="27"/>
      <c r="E906" s="27"/>
      <c r="F906" s="28"/>
      <c r="G906" s="28"/>
    </row>
    <row r="907" spans="2:7" x14ac:dyDescent="0.25">
      <c r="B907" s="15" t="e">
        <f t="shared" si="14"/>
        <v>#REF!</v>
      </c>
      <c r="C907" s="15"/>
      <c r="D907" s="27"/>
      <c r="E907" s="27"/>
      <c r="F907" s="28"/>
      <c r="G907" s="28"/>
    </row>
    <row r="908" spans="2:7" x14ac:dyDescent="0.25">
      <c r="B908" s="15" t="e">
        <f t="shared" si="14"/>
        <v>#REF!</v>
      </c>
      <c r="C908" s="15"/>
      <c r="D908" s="27"/>
      <c r="E908" s="27"/>
      <c r="F908" s="28"/>
      <c r="G908" s="28"/>
    </row>
    <row r="909" spans="2:7" x14ac:dyDescent="0.25">
      <c r="B909" s="15" t="e">
        <f t="shared" si="14"/>
        <v>#REF!</v>
      </c>
      <c r="C909" s="15"/>
      <c r="D909" s="27"/>
      <c r="E909" s="27"/>
      <c r="F909" s="28"/>
      <c r="G909" s="28"/>
    </row>
    <row r="910" spans="2:7" x14ac:dyDescent="0.25">
      <c r="B910" s="15" t="e">
        <f t="shared" si="14"/>
        <v>#REF!</v>
      </c>
      <c r="C910" s="15"/>
      <c r="D910" s="27"/>
      <c r="E910" s="27"/>
      <c r="F910" s="28"/>
      <c r="G910" s="28"/>
    </row>
    <row r="911" spans="2:7" x14ac:dyDescent="0.25">
      <c r="B911" s="15" t="e">
        <f t="shared" si="14"/>
        <v>#REF!</v>
      </c>
      <c r="C911" s="15"/>
      <c r="D911" s="27"/>
      <c r="E911" s="27"/>
      <c r="F911" s="28"/>
      <c r="G911" s="28"/>
    </row>
    <row r="912" spans="2:7" x14ac:dyDescent="0.25">
      <c r="B912" s="15" t="e">
        <f t="shared" si="14"/>
        <v>#REF!</v>
      </c>
      <c r="C912" s="15"/>
      <c r="D912" s="27"/>
      <c r="E912" s="27"/>
      <c r="F912" s="28"/>
      <c r="G912" s="28"/>
    </row>
    <row r="913" spans="2:7" x14ac:dyDescent="0.25">
      <c r="B913" s="15" t="e">
        <f t="shared" si="14"/>
        <v>#REF!</v>
      </c>
      <c r="C913" s="15"/>
      <c r="D913" s="27"/>
      <c r="E913" s="27"/>
      <c r="F913" s="28"/>
      <c r="G913" s="28"/>
    </row>
    <row r="914" spans="2:7" x14ac:dyDescent="0.25">
      <c r="B914" s="15" t="e">
        <f t="shared" si="14"/>
        <v>#REF!</v>
      </c>
      <c r="C914" s="15"/>
      <c r="D914" s="27"/>
      <c r="E914" s="27"/>
      <c r="F914" s="28"/>
      <c r="G914" s="28"/>
    </row>
    <row r="915" spans="2:7" x14ac:dyDescent="0.25">
      <c r="B915" s="15" t="e">
        <f t="shared" si="14"/>
        <v>#REF!</v>
      </c>
      <c r="C915" s="15"/>
      <c r="D915" s="27"/>
      <c r="E915" s="27"/>
      <c r="F915" s="28"/>
      <c r="G915" s="28"/>
    </row>
    <row r="916" spans="2:7" x14ac:dyDescent="0.25">
      <c r="B916" s="15" t="e">
        <f t="shared" si="14"/>
        <v>#REF!</v>
      </c>
      <c r="C916" s="15"/>
      <c r="D916" s="27"/>
      <c r="E916" s="27"/>
      <c r="F916" s="28"/>
      <c r="G916" s="28"/>
    </row>
    <row r="917" spans="2:7" x14ac:dyDescent="0.25">
      <c r="B917" s="15" t="e">
        <f t="shared" si="14"/>
        <v>#REF!</v>
      </c>
      <c r="C917" s="15"/>
      <c r="D917" s="27"/>
      <c r="E917" s="27"/>
      <c r="F917" s="28"/>
      <c r="G917" s="28"/>
    </row>
    <row r="918" spans="2:7" x14ac:dyDescent="0.25">
      <c r="B918" s="15" t="e">
        <f t="shared" si="14"/>
        <v>#REF!</v>
      </c>
      <c r="C918" s="15"/>
      <c r="D918" s="27"/>
      <c r="E918" s="27"/>
      <c r="F918" s="28"/>
      <c r="G918" s="28"/>
    </row>
    <row r="919" spans="2:7" x14ac:dyDescent="0.25">
      <c r="B919" s="15" t="e">
        <f t="shared" ref="B919:B954" si="15">B918</f>
        <v>#REF!</v>
      </c>
      <c r="C919" s="15"/>
      <c r="D919" s="27"/>
      <c r="E919" s="27"/>
      <c r="F919" s="28"/>
      <c r="G919" s="28"/>
    </row>
    <row r="920" spans="2:7" x14ac:dyDescent="0.25">
      <c r="B920" s="15" t="e">
        <f t="shared" si="15"/>
        <v>#REF!</v>
      </c>
      <c r="C920" s="15"/>
      <c r="D920" s="27"/>
      <c r="E920" s="27"/>
      <c r="F920" s="28"/>
      <c r="G920" s="28"/>
    </row>
    <row r="921" spans="2:7" x14ac:dyDescent="0.25">
      <c r="B921" s="15" t="e">
        <f t="shared" si="15"/>
        <v>#REF!</v>
      </c>
      <c r="C921" s="15"/>
      <c r="D921" s="27"/>
      <c r="E921" s="27"/>
      <c r="F921" s="28"/>
      <c r="G921" s="28"/>
    </row>
    <row r="922" spans="2:7" x14ac:dyDescent="0.25">
      <c r="B922" s="15" t="e">
        <f t="shared" si="15"/>
        <v>#REF!</v>
      </c>
      <c r="C922" s="15"/>
      <c r="D922" s="27"/>
      <c r="E922" s="27"/>
      <c r="F922" s="28"/>
      <c r="G922" s="28"/>
    </row>
    <row r="923" spans="2:7" x14ac:dyDescent="0.25">
      <c r="B923" s="15" t="e">
        <f t="shared" si="15"/>
        <v>#REF!</v>
      </c>
      <c r="C923" s="15"/>
      <c r="D923" s="27"/>
      <c r="E923" s="27"/>
      <c r="F923" s="28"/>
      <c r="G923" s="28"/>
    </row>
    <row r="924" spans="2:7" x14ac:dyDescent="0.25">
      <c r="B924" s="15" t="e">
        <f t="shared" si="15"/>
        <v>#REF!</v>
      </c>
      <c r="C924" s="15"/>
      <c r="D924" s="27"/>
      <c r="E924" s="27"/>
      <c r="F924" s="28"/>
      <c r="G924" s="28"/>
    </row>
    <row r="925" spans="2:7" x14ac:dyDescent="0.25">
      <c r="B925" s="15" t="e">
        <f t="shared" si="15"/>
        <v>#REF!</v>
      </c>
      <c r="C925" s="15"/>
      <c r="D925" s="27"/>
      <c r="E925" s="27"/>
      <c r="F925" s="28"/>
      <c r="G925" s="28"/>
    </row>
    <row r="926" spans="2:7" x14ac:dyDescent="0.25">
      <c r="B926" s="15" t="e">
        <f t="shared" si="15"/>
        <v>#REF!</v>
      </c>
      <c r="C926" s="15"/>
      <c r="D926" s="27"/>
      <c r="E926" s="27"/>
      <c r="F926" s="28"/>
      <c r="G926" s="28"/>
    </row>
    <row r="927" spans="2:7" x14ac:dyDescent="0.25">
      <c r="B927" s="15" t="e">
        <f t="shared" si="15"/>
        <v>#REF!</v>
      </c>
      <c r="C927" s="15"/>
      <c r="D927" s="27"/>
      <c r="E927" s="27"/>
      <c r="F927" s="28"/>
      <c r="G927" s="28"/>
    </row>
    <row r="928" spans="2:7" x14ac:dyDescent="0.25">
      <c r="B928" s="15" t="e">
        <f t="shared" si="15"/>
        <v>#REF!</v>
      </c>
      <c r="C928" s="15"/>
      <c r="D928" s="27"/>
      <c r="E928" s="27"/>
      <c r="F928" s="28"/>
      <c r="G928" s="28"/>
    </row>
    <row r="929" spans="2:7" x14ac:dyDescent="0.25">
      <c r="B929" s="15" t="e">
        <f t="shared" si="15"/>
        <v>#REF!</v>
      </c>
      <c r="C929" s="15"/>
      <c r="D929" s="27"/>
      <c r="E929" s="27"/>
      <c r="F929" s="28"/>
      <c r="G929" s="28"/>
    </row>
    <row r="930" spans="2:7" x14ac:dyDescent="0.25">
      <c r="B930" s="15" t="e">
        <f t="shared" si="15"/>
        <v>#REF!</v>
      </c>
      <c r="C930" s="15"/>
      <c r="D930" s="27"/>
      <c r="E930" s="27"/>
      <c r="F930" s="28"/>
      <c r="G930" s="28"/>
    </row>
    <row r="931" spans="2:7" x14ac:dyDescent="0.25">
      <c r="B931" s="15" t="e">
        <f t="shared" si="15"/>
        <v>#REF!</v>
      </c>
      <c r="C931" s="15"/>
      <c r="D931" s="27"/>
      <c r="E931" s="27"/>
      <c r="F931" s="28"/>
      <c r="G931" s="28"/>
    </row>
    <row r="932" spans="2:7" x14ac:dyDescent="0.25">
      <c r="B932" s="15" t="e">
        <f t="shared" si="15"/>
        <v>#REF!</v>
      </c>
      <c r="C932" s="15"/>
      <c r="D932" s="27"/>
      <c r="E932" s="27"/>
      <c r="F932" s="28"/>
      <c r="G932" s="28"/>
    </row>
    <row r="933" spans="2:7" x14ac:dyDescent="0.25">
      <c r="B933" s="15" t="e">
        <f t="shared" si="15"/>
        <v>#REF!</v>
      </c>
      <c r="C933" s="15"/>
      <c r="D933" s="27"/>
      <c r="E933" s="27"/>
      <c r="F933" s="28"/>
      <c r="G933" s="28"/>
    </row>
    <row r="934" spans="2:7" x14ac:dyDescent="0.25">
      <c r="B934" s="15" t="e">
        <f t="shared" si="15"/>
        <v>#REF!</v>
      </c>
      <c r="C934" s="15"/>
      <c r="D934" s="27"/>
      <c r="E934" s="27"/>
      <c r="F934" s="28"/>
      <c r="G934" s="28"/>
    </row>
    <row r="935" spans="2:7" x14ac:dyDescent="0.25">
      <c r="B935" s="15" t="e">
        <f t="shared" si="15"/>
        <v>#REF!</v>
      </c>
      <c r="C935" s="15"/>
      <c r="D935" s="27"/>
      <c r="E935" s="27"/>
      <c r="F935" s="28"/>
      <c r="G935" s="28"/>
    </row>
    <row r="936" spans="2:7" x14ac:dyDescent="0.25">
      <c r="B936" s="15" t="e">
        <f t="shared" si="15"/>
        <v>#REF!</v>
      </c>
      <c r="C936" s="15"/>
      <c r="D936" s="27"/>
      <c r="E936" s="27"/>
      <c r="F936" s="28"/>
      <c r="G936" s="28"/>
    </row>
    <row r="937" spans="2:7" x14ac:dyDescent="0.25">
      <c r="B937" s="15" t="e">
        <f t="shared" si="15"/>
        <v>#REF!</v>
      </c>
      <c r="C937" s="15"/>
      <c r="D937" s="27"/>
      <c r="E937" s="27"/>
      <c r="F937" s="28"/>
      <c r="G937" s="28"/>
    </row>
    <row r="938" spans="2:7" x14ac:dyDescent="0.25">
      <c r="B938" s="15" t="e">
        <f t="shared" si="15"/>
        <v>#REF!</v>
      </c>
      <c r="C938" s="15"/>
      <c r="D938" s="27"/>
      <c r="E938" s="27"/>
      <c r="F938" s="28"/>
      <c r="G938" s="28"/>
    </row>
    <row r="939" spans="2:7" x14ac:dyDescent="0.25">
      <c r="B939" s="15" t="e">
        <f t="shared" si="15"/>
        <v>#REF!</v>
      </c>
      <c r="C939" s="15"/>
      <c r="D939" s="27"/>
      <c r="E939" s="27"/>
      <c r="F939" s="28"/>
      <c r="G939" s="28"/>
    </row>
    <row r="940" spans="2:7" x14ac:dyDescent="0.25">
      <c r="B940" s="15" t="e">
        <f t="shared" si="15"/>
        <v>#REF!</v>
      </c>
      <c r="C940" s="15"/>
      <c r="D940" s="27"/>
      <c r="E940" s="27"/>
      <c r="F940" s="28"/>
      <c r="G940" s="28"/>
    </row>
    <row r="941" spans="2:7" x14ac:dyDescent="0.25">
      <c r="B941" s="15" t="e">
        <f t="shared" si="15"/>
        <v>#REF!</v>
      </c>
      <c r="C941" s="15"/>
      <c r="D941" s="27"/>
      <c r="E941" s="27"/>
      <c r="F941" s="28"/>
      <c r="G941" s="28"/>
    </row>
    <row r="942" spans="2:7" x14ac:dyDescent="0.25">
      <c r="B942" s="15" t="e">
        <f t="shared" si="15"/>
        <v>#REF!</v>
      </c>
      <c r="C942" s="15"/>
      <c r="D942" s="27"/>
      <c r="E942" s="27"/>
      <c r="F942" s="28"/>
      <c r="G942" s="28"/>
    </row>
    <row r="943" spans="2:7" x14ac:dyDescent="0.25">
      <c r="B943" s="15" t="e">
        <f t="shared" si="15"/>
        <v>#REF!</v>
      </c>
      <c r="C943" s="15"/>
      <c r="D943" s="27"/>
      <c r="E943" s="27"/>
      <c r="F943" s="28"/>
      <c r="G943" s="28"/>
    </row>
    <row r="944" spans="2:7" x14ac:dyDescent="0.25">
      <c r="B944" s="15" t="e">
        <f t="shared" si="15"/>
        <v>#REF!</v>
      </c>
      <c r="C944" s="15"/>
      <c r="D944" s="27"/>
      <c r="E944" s="27"/>
      <c r="F944" s="28"/>
      <c r="G944" s="28"/>
    </row>
    <row r="945" spans="2:7" x14ac:dyDescent="0.25">
      <c r="B945" s="15" t="e">
        <f t="shared" si="15"/>
        <v>#REF!</v>
      </c>
      <c r="C945" s="15"/>
      <c r="D945" s="27"/>
      <c r="E945" s="27"/>
      <c r="F945" s="28"/>
      <c r="G945" s="28"/>
    </row>
    <row r="946" spans="2:7" x14ac:dyDescent="0.25">
      <c r="B946" s="15" t="e">
        <f t="shared" si="15"/>
        <v>#REF!</v>
      </c>
      <c r="C946" s="15"/>
      <c r="D946" s="27"/>
      <c r="E946" s="27"/>
      <c r="F946" s="28"/>
      <c r="G946" s="28"/>
    </row>
    <row r="947" spans="2:7" x14ac:dyDescent="0.25">
      <c r="B947" s="15" t="e">
        <f t="shared" si="15"/>
        <v>#REF!</v>
      </c>
      <c r="C947" s="15"/>
      <c r="D947" s="27"/>
      <c r="E947" s="27"/>
      <c r="F947" s="28"/>
      <c r="G947" s="28"/>
    </row>
    <row r="948" spans="2:7" x14ac:dyDescent="0.25">
      <c r="B948" s="15" t="e">
        <f t="shared" si="15"/>
        <v>#REF!</v>
      </c>
      <c r="C948" s="15"/>
      <c r="D948" s="27"/>
      <c r="E948" s="27"/>
      <c r="F948" s="28"/>
      <c r="G948" s="28"/>
    </row>
    <row r="949" spans="2:7" x14ac:dyDescent="0.25">
      <c r="B949" s="15" t="e">
        <f t="shared" si="15"/>
        <v>#REF!</v>
      </c>
      <c r="C949" s="15"/>
      <c r="D949" s="27"/>
      <c r="E949" s="27"/>
      <c r="F949" s="28"/>
      <c r="G949" s="28"/>
    </row>
    <row r="950" spans="2:7" x14ac:dyDescent="0.25">
      <c r="B950" s="15" t="e">
        <f t="shared" si="15"/>
        <v>#REF!</v>
      </c>
      <c r="C950" s="15"/>
      <c r="D950" s="27"/>
      <c r="E950" s="27"/>
      <c r="F950" s="28"/>
      <c r="G950" s="28"/>
    </row>
    <row r="951" spans="2:7" x14ac:dyDescent="0.25">
      <c r="B951" s="15" t="e">
        <f t="shared" si="15"/>
        <v>#REF!</v>
      </c>
      <c r="C951" s="15"/>
      <c r="D951" s="27"/>
      <c r="E951" s="27"/>
      <c r="F951" s="28"/>
      <c r="G951" s="28"/>
    </row>
    <row r="952" spans="2:7" x14ac:dyDescent="0.25">
      <c r="B952" s="15" t="e">
        <f t="shared" si="15"/>
        <v>#REF!</v>
      </c>
      <c r="C952" s="15"/>
      <c r="D952" s="27"/>
      <c r="E952" s="27"/>
      <c r="F952" s="28"/>
      <c r="G952" s="28"/>
    </row>
    <row r="953" spans="2:7" x14ac:dyDescent="0.25">
      <c r="B953" s="15" t="e">
        <f t="shared" si="15"/>
        <v>#REF!</v>
      </c>
      <c r="C953" s="15"/>
      <c r="D953" s="27"/>
      <c r="E953" s="27"/>
      <c r="F953" s="28"/>
      <c r="G953" s="28"/>
    </row>
    <row r="954" spans="2:7" x14ac:dyDescent="0.25">
      <c r="B954" s="15" t="e">
        <f t="shared" si="15"/>
        <v>#REF!</v>
      </c>
      <c r="C954" s="15"/>
      <c r="D954" s="27"/>
      <c r="E954" s="27"/>
      <c r="F954" s="28"/>
      <c r="G954" s="28"/>
    </row>
  </sheetData>
  <phoneticPr fontId="5" type="noConversion"/>
  <dataValidations count="2">
    <dataValidation type="list" allowBlank="1" showInputMessage="1" showErrorMessage="1" sqref="E2:E954">
      <formula1>parametrii</formula1>
    </dataValidation>
    <dataValidation type="list" allowBlank="1" showInputMessage="1" showErrorMessage="1" sqref="D2:D954">
      <formula1>ZAP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3"/>
  <sheetViews>
    <sheetView workbookViewId="0">
      <pane xSplit="4" ySplit="1" topLeftCell="K17" activePane="bottomRight" state="frozen"/>
      <selection pane="topRight" activeCell="E1" sqref="E1"/>
      <selection pane="bottomLeft" activeCell="A2" sqref="A2"/>
      <selection pane="bottomRight" activeCell="L20" sqref="L20"/>
    </sheetView>
  </sheetViews>
  <sheetFormatPr defaultRowHeight="15" x14ac:dyDescent="0.25"/>
  <cols>
    <col min="1" max="1" width="1.140625" style="19" customWidth="1"/>
    <col min="2" max="2" width="6" style="30" customWidth="1"/>
    <col min="3" max="3" width="17.140625" style="30" customWidth="1"/>
    <col min="4" max="4" width="35.42578125" style="19" customWidth="1"/>
    <col min="5" max="5" width="13.28515625" style="30" customWidth="1"/>
    <col min="6" max="6" width="13.7109375" style="30" customWidth="1"/>
    <col min="7" max="7" width="12.140625" style="30" customWidth="1"/>
    <col min="8" max="8" width="17.7109375" style="30" customWidth="1"/>
    <col min="9" max="9" width="13.5703125" style="30" customWidth="1"/>
    <col min="10" max="10" width="12.5703125" style="30" customWidth="1"/>
    <col min="11" max="12" width="17.7109375" style="30" customWidth="1"/>
    <col min="13" max="13" width="15.42578125" style="105" customWidth="1"/>
    <col min="14" max="14" width="11.28515625" style="30" customWidth="1"/>
    <col min="15" max="16" width="9.140625" style="19" hidden="1" customWidth="1"/>
    <col min="17" max="16384" width="9.140625" style="19"/>
  </cols>
  <sheetData>
    <row r="1" spans="2:17" ht="75" x14ac:dyDescent="0.25">
      <c r="B1" s="15" t="s">
        <v>96</v>
      </c>
      <c r="C1" s="15" t="s">
        <v>97</v>
      </c>
      <c r="D1" s="15" t="s">
        <v>72</v>
      </c>
      <c r="E1" s="35" t="s">
        <v>101</v>
      </c>
      <c r="F1" s="35" t="s">
        <v>100</v>
      </c>
      <c r="G1" s="35" t="s">
        <v>171</v>
      </c>
      <c r="H1" s="35" t="s">
        <v>172</v>
      </c>
      <c r="I1" s="46" t="s">
        <v>102</v>
      </c>
      <c r="J1" s="35" t="s">
        <v>204</v>
      </c>
      <c r="K1" s="35" t="s">
        <v>205</v>
      </c>
      <c r="L1" s="46" t="s">
        <v>103</v>
      </c>
      <c r="M1" s="103" t="s">
        <v>222</v>
      </c>
      <c r="N1" s="16" t="s">
        <v>223</v>
      </c>
      <c r="Q1" s="16"/>
    </row>
    <row r="2" spans="2:17" x14ac:dyDescent="0.25">
      <c r="B2" s="17">
        <v>2016</v>
      </c>
      <c r="C2" s="17"/>
      <c r="D2" s="31" t="s">
        <v>89</v>
      </c>
      <c r="E2" s="29">
        <v>13</v>
      </c>
      <c r="F2" s="95">
        <v>1</v>
      </c>
      <c r="G2" s="29">
        <v>867</v>
      </c>
      <c r="H2" s="93">
        <v>713</v>
      </c>
      <c r="I2" s="18">
        <v>1580</v>
      </c>
      <c r="J2" s="29">
        <v>0</v>
      </c>
      <c r="K2" s="95">
        <v>19</v>
      </c>
      <c r="L2" s="18">
        <v>19</v>
      </c>
      <c r="M2" s="106"/>
      <c r="N2" s="96" t="s">
        <v>320</v>
      </c>
    </row>
    <row r="3" spans="2:17" x14ac:dyDescent="0.25">
      <c r="B3" s="17">
        <f>B2</f>
        <v>2016</v>
      </c>
      <c r="C3" s="17"/>
      <c r="D3" s="31" t="s">
        <v>90</v>
      </c>
      <c r="E3" s="93">
        <v>13</v>
      </c>
      <c r="F3" s="95">
        <v>0</v>
      </c>
      <c r="G3" s="29">
        <v>864</v>
      </c>
      <c r="H3" s="93">
        <v>713</v>
      </c>
      <c r="I3" s="18">
        <v>1577</v>
      </c>
      <c r="J3" s="29">
        <v>0</v>
      </c>
      <c r="K3" s="95">
        <v>0</v>
      </c>
      <c r="L3" s="18">
        <v>0</v>
      </c>
      <c r="M3" s="106"/>
      <c r="N3" s="96" t="s">
        <v>320</v>
      </c>
    </row>
    <row r="4" spans="2:17" x14ac:dyDescent="0.25">
      <c r="B4" s="17">
        <f t="shared" ref="B4:B55" si="0">B3</f>
        <v>2016</v>
      </c>
      <c r="C4" s="17"/>
      <c r="D4" s="31" t="s">
        <v>133</v>
      </c>
      <c r="E4" s="93">
        <v>5</v>
      </c>
      <c r="F4" s="95">
        <v>0</v>
      </c>
      <c r="G4" s="29">
        <v>19</v>
      </c>
      <c r="H4" s="93">
        <v>0</v>
      </c>
      <c r="I4" s="18">
        <v>19</v>
      </c>
      <c r="J4" s="29">
        <v>0</v>
      </c>
      <c r="K4" s="95">
        <v>0</v>
      </c>
      <c r="L4" s="18">
        <v>0</v>
      </c>
      <c r="M4" s="106"/>
      <c r="N4" s="96" t="s">
        <v>320</v>
      </c>
    </row>
    <row r="5" spans="2:17" x14ac:dyDescent="0.25">
      <c r="B5" s="17">
        <f t="shared" si="0"/>
        <v>2016</v>
      </c>
      <c r="C5" s="17"/>
      <c r="D5" s="31" t="s">
        <v>134</v>
      </c>
      <c r="E5" s="93">
        <v>13</v>
      </c>
      <c r="F5" s="95">
        <v>1</v>
      </c>
      <c r="G5" s="29">
        <v>44</v>
      </c>
      <c r="H5" s="93">
        <v>18</v>
      </c>
      <c r="I5" s="18">
        <v>62</v>
      </c>
      <c r="J5" s="29">
        <v>0</v>
      </c>
      <c r="K5" s="95">
        <v>7</v>
      </c>
      <c r="L5" s="18">
        <v>7</v>
      </c>
      <c r="M5" s="104"/>
      <c r="N5" s="96" t="s">
        <v>320</v>
      </c>
    </row>
    <row r="6" spans="2:17" x14ac:dyDescent="0.25">
      <c r="B6" s="17">
        <f t="shared" si="0"/>
        <v>2016</v>
      </c>
      <c r="C6" s="17"/>
      <c r="D6" s="31" t="s">
        <v>91</v>
      </c>
      <c r="E6" s="93">
        <v>5</v>
      </c>
      <c r="F6" s="95">
        <v>0</v>
      </c>
      <c r="G6" s="29">
        <v>19</v>
      </c>
      <c r="H6" s="93">
        <v>0</v>
      </c>
      <c r="I6" s="18">
        <v>19</v>
      </c>
      <c r="J6" s="29">
        <v>0</v>
      </c>
      <c r="K6" s="95">
        <v>0</v>
      </c>
      <c r="L6" s="18">
        <v>0</v>
      </c>
      <c r="M6" s="104"/>
      <c r="N6" s="96" t="s">
        <v>320</v>
      </c>
    </row>
    <row r="7" spans="2:17" x14ac:dyDescent="0.25">
      <c r="B7" s="17">
        <f t="shared" si="0"/>
        <v>2016</v>
      </c>
      <c r="C7" s="17"/>
      <c r="D7" s="31" t="s">
        <v>208</v>
      </c>
      <c r="E7" s="93">
        <v>5</v>
      </c>
      <c r="F7" s="95">
        <v>0</v>
      </c>
      <c r="G7" s="29">
        <v>19</v>
      </c>
      <c r="H7" s="93">
        <v>0</v>
      </c>
      <c r="I7" s="18">
        <v>19</v>
      </c>
      <c r="J7" s="29">
        <v>0</v>
      </c>
      <c r="K7" s="95">
        <v>0</v>
      </c>
      <c r="L7" s="18">
        <v>0</v>
      </c>
      <c r="M7" s="104"/>
      <c r="N7" s="96" t="s">
        <v>320</v>
      </c>
    </row>
    <row r="8" spans="2:17" x14ac:dyDescent="0.25">
      <c r="B8" s="17">
        <f t="shared" si="0"/>
        <v>2016</v>
      </c>
      <c r="C8" s="17"/>
      <c r="D8" s="31" t="s">
        <v>135</v>
      </c>
      <c r="E8" s="93">
        <v>5</v>
      </c>
      <c r="F8" s="95">
        <v>0</v>
      </c>
      <c r="G8" s="29">
        <v>19</v>
      </c>
      <c r="H8" s="93">
        <v>0</v>
      </c>
      <c r="I8" s="18">
        <v>19</v>
      </c>
      <c r="J8" s="29">
        <v>0</v>
      </c>
      <c r="K8" s="95">
        <v>0</v>
      </c>
      <c r="L8" s="18">
        <v>0</v>
      </c>
      <c r="M8" s="104"/>
      <c r="N8" s="96" t="s">
        <v>320</v>
      </c>
    </row>
    <row r="9" spans="2:17" x14ac:dyDescent="0.25">
      <c r="B9" s="17">
        <f t="shared" si="0"/>
        <v>2016</v>
      </c>
      <c r="C9" s="17"/>
      <c r="D9" s="31" t="s">
        <v>136</v>
      </c>
      <c r="E9" s="93">
        <v>5</v>
      </c>
      <c r="F9" s="95">
        <v>0</v>
      </c>
      <c r="G9" s="29">
        <v>19</v>
      </c>
      <c r="H9" s="93">
        <v>0</v>
      </c>
      <c r="I9" s="18">
        <v>19</v>
      </c>
      <c r="J9" s="29">
        <v>0</v>
      </c>
      <c r="K9" s="95">
        <v>0</v>
      </c>
      <c r="L9" s="18">
        <v>0</v>
      </c>
      <c r="M9" s="104"/>
      <c r="N9" s="96" t="s">
        <v>320</v>
      </c>
    </row>
    <row r="10" spans="2:17" x14ac:dyDescent="0.25">
      <c r="B10" s="17">
        <f t="shared" si="0"/>
        <v>2016</v>
      </c>
      <c r="C10" s="17"/>
      <c r="D10" s="31" t="s">
        <v>137</v>
      </c>
      <c r="E10" s="93">
        <v>5</v>
      </c>
      <c r="F10" s="95">
        <v>0</v>
      </c>
      <c r="G10" s="29">
        <v>19</v>
      </c>
      <c r="H10" s="93">
        <v>0</v>
      </c>
      <c r="I10" s="18">
        <v>19</v>
      </c>
      <c r="J10" s="29">
        <v>0</v>
      </c>
      <c r="K10" s="95">
        <v>0</v>
      </c>
      <c r="L10" s="18">
        <v>0</v>
      </c>
      <c r="M10" s="104"/>
      <c r="N10" s="96" t="s">
        <v>320</v>
      </c>
    </row>
    <row r="11" spans="2:17" x14ac:dyDescent="0.25">
      <c r="B11" s="17">
        <f t="shared" si="0"/>
        <v>2016</v>
      </c>
      <c r="C11" s="17"/>
      <c r="D11" s="31" t="s">
        <v>210</v>
      </c>
      <c r="E11" s="93">
        <v>5</v>
      </c>
      <c r="F11" s="95">
        <v>0</v>
      </c>
      <c r="G11" s="29">
        <v>19</v>
      </c>
      <c r="H11" s="93">
        <v>0</v>
      </c>
      <c r="I11" s="18">
        <v>19</v>
      </c>
      <c r="J11" s="29">
        <v>0</v>
      </c>
      <c r="K11" s="95">
        <v>0</v>
      </c>
      <c r="L11" s="18">
        <v>0</v>
      </c>
      <c r="M11" s="104"/>
      <c r="N11" s="96" t="s">
        <v>320</v>
      </c>
    </row>
    <row r="12" spans="2:17" x14ac:dyDescent="0.25">
      <c r="B12" s="17">
        <f t="shared" si="0"/>
        <v>2016</v>
      </c>
      <c r="C12" s="17"/>
      <c r="D12" s="31" t="s">
        <v>139</v>
      </c>
      <c r="E12" s="93">
        <v>5</v>
      </c>
      <c r="F12" s="95">
        <v>0</v>
      </c>
      <c r="G12" s="29">
        <v>19</v>
      </c>
      <c r="H12" s="93">
        <v>0</v>
      </c>
      <c r="I12" s="18">
        <v>19</v>
      </c>
      <c r="J12" s="29">
        <v>0</v>
      </c>
      <c r="K12" s="95">
        <v>0</v>
      </c>
      <c r="L12" s="18">
        <v>0</v>
      </c>
      <c r="M12" s="104"/>
      <c r="N12" s="96" t="s">
        <v>320</v>
      </c>
    </row>
    <row r="13" spans="2:17" x14ac:dyDescent="0.25">
      <c r="B13" s="17">
        <f t="shared" si="0"/>
        <v>2016</v>
      </c>
      <c r="C13" s="17"/>
      <c r="D13" s="31" t="s">
        <v>209</v>
      </c>
      <c r="E13" s="93">
        <v>13</v>
      </c>
      <c r="F13" s="95">
        <v>0</v>
      </c>
      <c r="G13" s="29">
        <v>44</v>
      </c>
      <c r="H13" s="93">
        <v>0</v>
      </c>
      <c r="I13" s="18">
        <v>44</v>
      </c>
      <c r="J13" s="29">
        <v>0</v>
      </c>
      <c r="K13" s="95">
        <v>0</v>
      </c>
      <c r="L13" s="18">
        <v>0</v>
      </c>
      <c r="M13" s="104"/>
      <c r="N13" s="96" t="s">
        <v>320</v>
      </c>
    </row>
    <row r="14" spans="2:17" x14ac:dyDescent="0.25">
      <c r="B14" s="17">
        <f t="shared" si="0"/>
        <v>2016</v>
      </c>
      <c r="C14" s="17"/>
      <c r="D14" s="31" t="s">
        <v>173</v>
      </c>
      <c r="E14" s="93">
        <v>13</v>
      </c>
      <c r="F14" s="95">
        <v>0</v>
      </c>
      <c r="G14" s="29">
        <v>44</v>
      </c>
      <c r="H14" s="93">
        <v>0</v>
      </c>
      <c r="I14" s="18">
        <v>44</v>
      </c>
      <c r="J14" s="29">
        <v>0</v>
      </c>
      <c r="K14" s="95">
        <v>0</v>
      </c>
      <c r="L14" s="18">
        <v>0</v>
      </c>
      <c r="M14" s="104"/>
      <c r="N14" s="96" t="s">
        <v>320</v>
      </c>
    </row>
    <row r="15" spans="2:17" x14ac:dyDescent="0.25">
      <c r="B15" s="17">
        <f t="shared" si="0"/>
        <v>2016</v>
      </c>
      <c r="C15" s="17"/>
      <c r="D15" s="31" t="s">
        <v>211</v>
      </c>
      <c r="E15" s="93">
        <v>5</v>
      </c>
      <c r="F15" s="95">
        <v>0</v>
      </c>
      <c r="G15" s="29">
        <v>19</v>
      </c>
      <c r="H15" s="93">
        <v>0</v>
      </c>
      <c r="I15" s="18">
        <v>19</v>
      </c>
      <c r="J15" s="29">
        <v>0</v>
      </c>
      <c r="K15" s="95">
        <v>0</v>
      </c>
      <c r="L15" s="18">
        <v>0</v>
      </c>
      <c r="M15" s="104"/>
      <c r="N15" s="96" t="s">
        <v>320</v>
      </c>
    </row>
    <row r="16" spans="2:17" x14ac:dyDescent="0.25">
      <c r="B16" s="17">
        <f t="shared" si="0"/>
        <v>2016</v>
      </c>
      <c r="C16" s="17"/>
      <c r="D16" s="31" t="s">
        <v>212</v>
      </c>
      <c r="E16" s="93">
        <v>5</v>
      </c>
      <c r="F16" s="95">
        <v>0</v>
      </c>
      <c r="G16" s="29">
        <v>19</v>
      </c>
      <c r="H16" s="93">
        <v>0</v>
      </c>
      <c r="I16" s="18">
        <v>19</v>
      </c>
      <c r="J16" s="29">
        <v>0</v>
      </c>
      <c r="K16" s="95">
        <v>0</v>
      </c>
      <c r="L16" s="18">
        <v>0</v>
      </c>
      <c r="M16" s="104"/>
      <c r="N16" s="96" t="s">
        <v>320</v>
      </c>
    </row>
    <row r="17" spans="2:14" x14ac:dyDescent="0.25">
      <c r="B17" s="17">
        <f t="shared" si="0"/>
        <v>2016</v>
      </c>
      <c r="C17" s="17"/>
      <c r="D17" s="31" t="s">
        <v>141</v>
      </c>
      <c r="E17" s="93">
        <v>5</v>
      </c>
      <c r="F17" s="95">
        <v>0</v>
      </c>
      <c r="G17" s="29">
        <v>19</v>
      </c>
      <c r="H17" s="93">
        <v>0</v>
      </c>
      <c r="I17" s="18">
        <v>19</v>
      </c>
      <c r="J17" s="29">
        <v>0</v>
      </c>
      <c r="K17" s="95">
        <v>0</v>
      </c>
      <c r="L17" s="18">
        <v>0</v>
      </c>
      <c r="M17" s="104"/>
      <c r="N17" s="96" t="s">
        <v>320</v>
      </c>
    </row>
    <row r="18" spans="2:14" x14ac:dyDescent="0.25">
      <c r="B18" s="17">
        <f t="shared" si="0"/>
        <v>2016</v>
      </c>
      <c r="C18" s="17"/>
      <c r="D18" s="31" t="s">
        <v>142</v>
      </c>
      <c r="E18" s="93">
        <v>5</v>
      </c>
      <c r="F18" s="95">
        <v>0</v>
      </c>
      <c r="G18" s="29">
        <v>19</v>
      </c>
      <c r="H18" s="93">
        <v>0</v>
      </c>
      <c r="I18" s="18">
        <v>19</v>
      </c>
      <c r="J18" s="29">
        <v>0</v>
      </c>
      <c r="K18" s="95">
        <v>0</v>
      </c>
      <c r="L18" s="18">
        <v>0</v>
      </c>
      <c r="M18" s="104"/>
      <c r="N18" s="96" t="s">
        <v>320</v>
      </c>
    </row>
    <row r="19" spans="2:14" x14ac:dyDescent="0.25">
      <c r="B19" s="17">
        <f t="shared" si="0"/>
        <v>2016</v>
      </c>
      <c r="C19" s="17"/>
      <c r="D19" s="31" t="s">
        <v>143</v>
      </c>
      <c r="E19" s="93">
        <v>5</v>
      </c>
      <c r="F19" s="95">
        <v>0</v>
      </c>
      <c r="G19" s="29">
        <v>19</v>
      </c>
      <c r="H19" s="93">
        <v>0</v>
      </c>
      <c r="I19" s="18">
        <v>19</v>
      </c>
      <c r="J19" s="29">
        <v>0</v>
      </c>
      <c r="K19" s="95">
        <v>0</v>
      </c>
      <c r="L19" s="18">
        <v>0</v>
      </c>
      <c r="M19" s="104"/>
      <c r="N19" s="96" t="s">
        <v>320</v>
      </c>
    </row>
    <row r="20" spans="2:14" x14ac:dyDescent="0.25">
      <c r="B20" s="17">
        <f t="shared" si="0"/>
        <v>2016</v>
      </c>
      <c r="C20" s="17"/>
      <c r="D20" s="31" t="s">
        <v>144</v>
      </c>
      <c r="E20" s="93">
        <v>13</v>
      </c>
      <c r="F20" s="95">
        <v>1</v>
      </c>
      <c r="G20" s="29">
        <v>41</v>
      </c>
      <c r="H20" s="93">
        <v>169</v>
      </c>
      <c r="I20" s="18">
        <v>210</v>
      </c>
      <c r="J20" s="29">
        <v>0</v>
      </c>
      <c r="K20" s="95">
        <v>18</v>
      </c>
      <c r="L20" s="18">
        <v>18</v>
      </c>
      <c r="M20" s="104"/>
      <c r="N20" s="96" t="s">
        <v>320</v>
      </c>
    </row>
    <row r="21" spans="2:14" x14ac:dyDescent="0.25">
      <c r="B21" s="17">
        <f t="shared" si="0"/>
        <v>2016</v>
      </c>
      <c r="C21" s="17"/>
      <c r="D21" s="31" t="s">
        <v>145</v>
      </c>
      <c r="E21" s="93">
        <v>13</v>
      </c>
      <c r="F21" s="95">
        <v>0</v>
      </c>
      <c r="G21" s="29">
        <v>0</v>
      </c>
      <c r="H21" s="93">
        <v>393</v>
      </c>
      <c r="I21" s="18">
        <v>393</v>
      </c>
      <c r="J21" s="29">
        <v>0</v>
      </c>
      <c r="K21" s="95">
        <v>0</v>
      </c>
      <c r="L21" s="18">
        <v>0</v>
      </c>
      <c r="M21" s="104"/>
      <c r="N21" s="97" t="s">
        <v>105</v>
      </c>
    </row>
    <row r="22" spans="2:14" x14ac:dyDescent="0.25">
      <c r="B22" s="17">
        <f t="shared" si="0"/>
        <v>2016</v>
      </c>
      <c r="C22" s="17"/>
      <c r="D22" s="31" t="s">
        <v>146</v>
      </c>
      <c r="E22" s="93">
        <v>13</v>
      </c>
      <c r="F22" s="95">
        <v>0</v>
      </c>
      <c r="G22" s="29">
        <v>20</v>
      </c>
      <c r="H22" s="93">
        <v>0</v>
      </c>
      <c r="I22" s="18">
        <v>20</v>
      </c>
      <c r="J22" s="29">
        <v>0</v>
      </c>
      <c r="K22" s="95">
        <v>0</v>
      </c>
      <c r="L22" s="18">
        <v>0</v>
      </c>
      <c r="M22" s="104"/>
      <c r="N22" s="97" t="s">
        <v>321</v>
      </c>
    </row>
    <row r="23" spans="2:14" x14ac:dyDescent="0.25">
      <c r="B23" s="17">
        <f t="shared" si="0"/>
        <v>2016</v>
      </c>
      <c r="C23" s="17"/>
      <c r="D23" s="32" t="s">
        <v>199</v>
      </c>
      <c r="E23" s="93">
        <v>13</v>
      </c>
      <c r="F23" s="95">
        <v>0</v>
      </c>
      <c r="G23" s="29">
        <v>2.0499999999999998</v>
      </c>
      <c r="H23" s="93">
        <v>0.43</v>
      </c>
      <c r="I23" s="18">
        <v>0</v>
      </c>
      <c r="J23" s="29">
        <v>0</v>
      </c>
      <c r="K23" s="95">
        <v>0</v>
      </c>
      <c r="L23" s="18">
        <v>0</v>
      </c>
      <c r="M23" s="104"/>
      <c r="N23" s="97" t="s">
        <v>320</v>
      </c>
    </row>
    <row r="24" spans="2:14" x14ac:dyDescent="0.25">
      <c r="B24" s="17">
        <f t="shared" si="0"/>
        <v>2016</v>
      </c>
      <c r="C24" s="17"/>
      <c r="D24" s="31" t="s">
        <v>147</v>
      </c>
      <c r="E24" s="93">
        <v>5</v>
      </c>
      <c r="F24" s="95">
        <v>0</v>
      </c>
      <c r="G24" s="29">
        <v>19</v>
      </c>
      <c r="H24" s="93">
        <v>0</v>
      </c>
      <c r="I24" s="18">
        <v>19</v>
      </c>
      <c r="J24" s="29">
        <v>0</v>
      </c>
      <c r="K24" s="95">
        <v>0</v>
      </c>
      <c r="L24" s="18">
        <v>0</v>
      </c>
      <c r="M24" s="104"/>
      <c r="N24" s="97" t="s">
        <v>320</v>
      </c>
    </row>
    <row r="25" spans="2:14" x14ac:dyDescent="0.25">
      <c r="B25" s="17">
        <f t="shared" si="0"/>
        <v>2016</v>
      </c>
      <c r="C25" s="17"/>
      <c r="D25" s="31" t="s">
        <v>148</v>
      </c>
      <c r="E25" s="93">
        <v>5</v>
      </c>
      <c r="F25" s="95">
        <v>0</v>
      </c>
      <c r="G25" s="29">
        <v>19</v>
      </c>
      <c r="H25" s="93">
        <v>0</v>
      </c>
      <c r="I25" s="18">
        <v>19</v>
      </c>
      <c r="J25" s="29">
        <v>0</v>
      </c>
      <c r="K25" s="95">
        <v>0</v>
      </c>
      <c r="L25" s="18">
        <v>0</v>
      </c>
      <c r="M25" s="104"/>
      <c r="N25" s="97" t="s">
        <v>320</v>
      </c>
    </row>
    <row r="26" spans="2:14" x14ac:dyDescent="0.25">
      <c r="B26" s="17">
        <f t="shared" si="0"/>
        <v>2016</v>
      </c>
      <c r="C26" s="17"/>
      <c r="D26" s="31" t="s">
        <v>213</v>
      </c>
      <c r="E26" s="93">
        <v>5</v>
      </c>
      <c r="F26" s="95">
        <v>0</v>
      </c>
      <c r="G26" s="29">
        <v>19</v>
      </c>
      <c r="H26" s="93">
        <v>0</v>
      </c>
      <c r="I26" s="18">
        <v>19</v>
      </c>
      <c r="J26" s="29">
        <v>0</v>
      </c>
      <c r="K26" s="95">
        <v>0</v>
      </c>
      <c r="L26" s="18">
        <v>0</v>
      </c>
      <c r="M26" s="104"/>
      <c r="N26" s="97" t="s">
        <v>320</v>
      </c>
    </row>
    <row r="27" spans="2:14" x14ac:dyDescent="0.25">
      <c r="B27" s="17">
        <f t="shared" si="0"/>
        <v>2016</v>
      </c>
      <c r="C27" s="17"/>
      <c r="D27" s="31" t="s">
        <v>149</v>
      </c>
      <c r="E27" s="93">
        <v>5</v>
      </c>
      <c r="F27" s="95">
        <v>0</v>
      </c>
      <c r="G27" s="29">
        <v>19</v>
      </c>
      <c r="H27" s="93">
        <v>0</v>
      </c>
      <c r="I27" s="18">
        <v>19</v>
      </c>
      <c r="J27" s="29">
        <v>0</v>
      </c>
      <c r="K27" s="95">
        <v>0</v>
      </c>
      <c r="L27" s="18">
        <v>0</v>
      </c>
      <c r="M27" s="104"/>
      <c r="N27" s="98" t="s">
        <v>320</v>
      </c>
    </row>
    <row r="28" spans="2:14" x14ac:dyDescent="0.25">
      <c r="B28" s="17">
        <f t="shared" si="0"/>
        <v>2016</v>
      </c>
      <c r="C28" s="17"/>
      <c r="D28" s="31" t="s">
        <v>150</v>
      </c>
      <c r="E28" s="93">
        <v>5</v>
      </c>
      <c r="F28" s="95">
        <v>0</v>
      </c>
      <c r="G28" s="29">
        <v>19</v>
      </c>
      <c r="H28" s="93">
        <v>0</v>
      </c>
      <c r="I28" s="18">
        <v>19</v>
      </c>
      <c r="J28" s="29">
        <v>0</v>
      </c>
      <c r="K28" s="95">
        <v>0</v>
      </c>
      <c r="L28" s="18">
        <v>0</v>
      </c>
      <c r="M28" s="104"/>
      <c r="N28" s="98" t="s">
        <v>320</v>
      </c>
    </row>
    <row r="29" spans="2:14" x14ac:dyDescent="0.25">
      <c r="B29" s="17">
        <v>2016</v>
      </c>
      <c r="C29" s="17"/>
      <c r="D29" s="32" t="s">
        <v>228</v>
      </c>
      <c r="E29" s="93">
        <v>0</v>
      </c>
      <c r="F29" s="95">
        <v>0</v>
      </c>
      <c r="G29" s="29">
        <v>0</v>
      </c>
      <c r="H29" s="93">
        <v>0</v>
      </c>
      <c r="I29" s="18">
        <v>0</v>
      </c>
      <c r="J29" s="29">
        <v>0</v>
      </c>
      <c r="K29" s="95">
        <v>0</v>
      </c>
      <c r="L29" s="18">
        <v>0</v>
      </c>
      <c r="M29" s="104"/>
      <c r="N29" s="100" t="s">
        <v>320</v>
      </c>
    </row>
    <row r="30" spans="2:14" x14ac:dyDescent="0.25">
      <c r="B30" s="17">
        <f t="shared" si="0"/>
        <v>2016</v>
      </c>
      <c r="C30" s="17"/>
      <c r="D30" s="31" t="s">
        <v>151</v>
      </c>
      <c r="E30" s="93">
        <v>1</v>
      </c>
      <c r="F30" s="95">
        <v>0</v>
      </c>
      <c r="G30" s="29">
        <v>3</v>
      </c>
      <c r="H30" s="93">
        <v>8</v>
      </c>
      <c r="I30" s="18">
        <v>11</v>
      </c>
      <c r="J30" s="29">
        <v>0</v>
      </c>
      <c r="K30" s="95">
        <v>0</v>
      </c>
      <c r="L30" s="18">
        <v>0</v>
      </c>
      <c r="M30" s="104"/>
      <c r="N30" s="100" t="s">
        <v>320</v>
      </c>
    </row>
    <row r="31" spans="2:14" x14ac:dyDescent="0.25">
      <c r="B31" s="17">
        <f t="shared" si="0"/>
        <v>2016</v>
      </c>
      <c r="C31" s="17"/>
      <c r="D31" s="31" t="s">
        <v>152</v>
      </c>
      <c r="E31" s="93">
        <v>13</v>
      </c>
      <c r="F31" s="95">
        <v>1</v>
      </c>
      <c r="G31" s="29">
        <v>24</v>
      </c>
      <c r="H31" s="93">
        <v>442</v>
      </c>
      <c r="I31" s="18">
        <v>466</v>
      </c>
      <c r="J31" s="29">
        <v>0</v>
      </c>
      <c r="K31" s="95">
        <v>0</v>
      </c>
      <c r="L31" s="18">
        <v>0</v>
      </c>
      <c r="M31" s="104"/>
      <c r="N31" s="100" t="s">
        <v>320</v>
      </c>
    </row>
    <row r="32" spans="2:14" x14ac:dyDescent="0.25">
      <c r="B32" s="17">
        <f t="shared" si="0"/>
        <v>2016</v>
      </c>
      <c r="C32" s="17"/>
      <c r="D32" s="31" t="s">
        <v>153</v>
      </c>
      <c r="E32" s="93">
        <v>12</v>
      </c>
      <c r="F32" s="95">
        <v>0</v>
      </c>
      <c r="G32" s="29">
        <v>0</v>
      </c>
      <c r="H32" s="93">
        <v>144</v>
      </c>
      <c r="I32" s="18">
        <v>144</v>
      </c>
      <c r="J32" s="29">
        <v>0</v>
      </c>
      <c r="K32" s="95">
        <v>0</v>
      </c>
      <c r="L32" s="18">
        <v>0</v>
      </c>
      <c r="M32" s="104"/>
      <c r="N32" s="100" t="s">
        <v>320</v>
      </c>
    </row>
    <row r="33" spans="2:14" x14ac:dyDescent="0.25">
      <c r="B33" s="17">
        <f t="shared" si="0"/>
        <v>2016</v>
      </c>
      <c r="C33" s="17"/>
      <c r="D33" s="31" t="s">
        <v>206</v>
      </c>
      <c r="E33" s="93">
        <v>13</v>
      </c>
      <c r="F33" s="95">
        <v>12</v>
      </c>
      <c r="G33" s="29">
        <v>505</v>
      </c>
      <c r="H33" s="93">
        <v>79</v>
      </c>
      <c r="I33" s="18">
        <v>584</v>
      </c>
      <c r="J33" s="29">
        <v>12</v>
      </c>
      <c r="K33" s="95">
        <v>0</v>
      </c>
      <c r="L33" s="18">
        <v>12</v>
      </c>
      <c r="M33" s="104"/>
      <c r="N33" s="100" t="s">
        <v>320</v>
      </c>
    </row>
    <row r="34" spans="2:14" x14ac:dyDescent="0.25">
      <c r="B34" s="17">
        <f t="shared" si="0"/>
        <v>2016</v>
      </c>
      <c r="C34" s="17"/>
      <c r="D34" s="31" t="s">
        <v>174</v>
      </c>
      <c r="E34" s="93">
        <v>13</v>
      </c>
      <c r="F34" s="95">
        <v>15</v>
      </c>
      <c r="G34" s="29">
        <v>307</v>
      </c>
      <c r="H34" s="93">
        <v>952</v>
      </c>
      <c r="I34" s="18">
        <v>1259</v>
      </c>
      <c r="J34" s="29">
        <v>3</v>
      </c>
      <c r="K34" s="95">
        <v>212</v>
      </c>
      <c r="L34" s="18">
        <v>215</v>
      </c>
      <c r="M34" s="104"/>
      <c r="N34" s="100" t="s">
        <v>320</v>
      </c>
    </row>
    <row r="35" spans="2:14" x14ac:dyDescent="0.25">
      <c r="B35" s="17">
        <f t="shared" si="0"/>
        <v>2016</v>
      </c>
      <c r="C35" s="17"/>
      <c r="D35" s="31" t="s">
        <v>214</v>
      </c>
      <c r="E35" s="93">
        <v>1</v>
      </c>
      <c r="F35" s="95">
        <v>0</v>
      </c>
      <c r="G35" s="29">
        <v>7</v>
      </c>
      <c r="H35" s="93">
        <v>61</v>
      </c>
      <c r="I35" s="18">
        <v>68</v>
      </c>
      <c r="J35" s="29">
        <v>0</v>
      </c>
      <c r="K35" s="95">
        <v>0</v>
      </c>
      <c r="L35" s="18">
        <v>0</v>
      </c>
      <c r="M35" s="104"/>
      <c r="N35" s="100" t="s">
        <v>320</v>
      </c>
    </row>
    <row r="36" spans="2:14" x14ac:dyDescent="0.25">
      <c r="B36" s="17">
        <f t="shared" si="0"/>
        <v>2016</v>
      </c>
      <c r="C36" s="17"/>
      <c r="D36" s="31" t="s">
        <v>154</v>
      </c>
      <c r="E36" s="93">
        <v>12</v>
      </c>
      <c r="F36" s="95">
        <v>0</v>
      </c>
      <c r="G36" s="29">
        <v>0</v>
      </c>
      <c r="H36" s="93">
        <v>371</v>
      </c>
      <c r="I36" s="18">
        <v>371</v>
      </c>
      <c r="J36" s="29">
        <v>0</v>
      </c>
      <c r="K36" s="95">
        <v>0</v>
      </c>
      <c r="L36" s="18">
        <v>0</v>
      </c>
      <c r="M36" s="104"/>
      <c r="N36" s="100" t="s">
        <v>320</v>
      </c>
    </row>
    <row r="37" spans="2:14" x14ac:dyDescent="0.25">
      <c r="B37" s="17">
        <f t="shared" si="0"/>
        <v>2016</v>
      </c>
      <c r="C37" s="17"/>
      <c r="D37" s="31" t="s">
        <v>155</v>
      </c>
      <c r="E37" s="93">
        <v>13</v>
      </c>
      <c r="F37" s="95">
        <v>0</v>
      </c>
      <c r="G37" s="29">
        <v>2</v>
      </c>
      <c r="H37" s="93">
        <v>399</v>
      </c>
      <c r="I37" s="18">
        <v>401</v>
      </c>
      <c r="J37" s="29">
        <v>0</v>
      </c>
      <c r="K37" s="95">
        <v>0</v>
      </c>
      <c r="L37" s="18">
        <v>0</v>
      </c>
      <c r="M37" s="104"/>
      <c r="N37" s="100" t="s">
        <v>320</v>
      </c>
    </row>
    <row r="38" spans="2:14" x14ac:dyDescent="0.25">
      <c r="B38" s="17">
        <f t="shared" si="0"/>
        <v>2016</v>
      </c>
      <c r="C38" s="17"/>
      <c r="D38" s="31" t="s">
        <v>156</v>
      </c>
      <c r="E38" s="93">
        <v>13</v>
      </c>
      <c r="F38" s="95">
        <v>10</v>
      </c>
      <c r="G38" s="29">
        <v>47</v>
      </c>
      <c r="H38" s="93">
        <v>587</v>
      </c>
      <c r="I38" s="18">
        <v>634</v>
      </c>
      <c r="J38" s="29">
        <v>2</v>
      </c>
      <c r="K38" s="95">
        <v>30</v>
      </c>
      <c r="L38" s="18">
        <v>32</v>
      </c>
      <c r="M38" s="104"/>
      <c r="N38" s="100" t="s">
        <v>320</v>
      </c>
    </row>
    <row r="39" spans="2:14" x14ac:dyDescent="0.25">
      <c r="B39" s="17">
        <f t="shared" si="0"/>
        <v>2016</v>
      </c>
      <c r="C39" s="17"/>
      <c r="D39" s="31" t="s">
        <v>157</v>
      </c>
      <c r="E39" s="93">
        <v>13</v>
      </c>
      <c r="F39" s="95">
        <v>9</v>
      </c>
      <c r="G39" s="29">
        <v>25</v>
      </c>
      <c r="H39" s="93">
        <v>585</v>
      </c>
      <c r="I39" s="18">
        <v>610</v>
      </c>
      <c r="J39" s="29">
        <v>1</v>
      </c>
      <c r="K39" s="95">
        <v>52</v>
      </c>
      <c r="L39" s="18">
        <v>53</v>
      </c>
      <c r="M39" s="104"/>
      <c r="N39" s="100" t="s">
        <v>320</v>
      </c>
    </row>
    <row r="40" spans="2:14" x14ac:dyDescent="0.25">
      <c r="B40" s="17">
        <f t="shared" si="0"/>
        <v>2016</v>
      </c>
      <c r="C40" s="17"/>
      <c r="D40" s="31" t="s">
        <v>158</v>
      </c>
      <c r="E40" s="93">
        <v>12</v>
      </c>
      <c r="F40" s="95">
        <v>0</v>
      </c>
      <c r="G40" s="29">
        <v>2</v>
      </c>
      <c r="H40" s="93">
        <v>399</v>
      </c>
      <c r="I40" s="18">
        <v>401</v>
      </c>
      <c r="J40" s="29">
        <v>0</v>
      </c>
      <c r="K40" s="95">
        <v>0</v>
      </c>
      <c r="L40" s="18">
        <v>0</v>
      </c>
      <c r="M40" s="104"/>
      <c r="N40" s="100" t="s">
        <v>320</v>
      </c>
    </row>
    <row r="41" spans="2:14" x14ac:dyDescent="0.25">
      <c r="B41" s="17">
        <f t="shared" si="0"/>
        <v>2016</v>
      </c>
      <c r="C41" s="17"/>
      <c r="D41" s="31" t="s">
        <v>218</v>
      </c>
      <c r="E41" s="93">
        <v>12</v>
      </c>
      <c r="F41" s="95">
        <v>0</v>
      </c>
      <c r="G41" s="29">
        <v>0</v>
      </c>
      <c r="H41" s="93">
        <v>144</v>
      </c>
      <c r="I41" s="18">
        <v>144</v>
      </c>
      <c r="J41" s="29">
        <v>0</v>
      </c>
      <c r="K41" s="95">
        <v>0</v>
      </c>
      <c r="L41" s="18">
        <v>0</v>
      </c>
      <c r="M41" s="104"/>
      <c r="N41" s="100" t="s">
        <v>320</v>
      </c>
    </row>
    <row r="42" spans="2:14" x14ac:dyDescent="0.25">
      <c r="B42" s="17">
        <f t="shared" si="0"/>
        <v>2016</v>
      </c>
      <c r="C42" s="17"/>
      <c r="D42" s="31" t="s">
        <v>159</v>
      </c>
      <c r="E42" s="93">
        <v>5</v>
      </c>
      <c r="F42" s="95">
        <v>0</v>
      </c>
      <c r="G42" s="29">
        <v>19</v>
      </c>
      <c r="H42" s="93">
        <v>0</v>
      </c>
      <c r="I42" s="18">
        <v>19</v>
      </c>
      <c r="J42" s="29">
        <v>0</v>
      </c>
      <c r="K42" s="95">
        <v>0</v>
      </c>
      <c r="L42" s="18">
        <v>0</v>
      </c>
      <c r="M42" s="104"/>
      <c r="N42" s="100" t="s">
        <v>320</v>
      </c>
    </row>
    <row r="43" spans="2:14" x14ac:dyDescent="0.25">
      <c r="B43" s="17">
        <f t="shared" si="0"/>
        <v>2016</v>
      </c>
      <c r="C43" s="17"/>
      <c r="D43" s="31" t="s">
        <v>160</v>
      </c>
      <c r="E43" s="93">
        <v>13</v>
      </c>
      <c r="F43" s="95">
        <v>2</v>
      </c>
      <c r="G43" s="29">
        <v>290</v>
      </c>
      <c r="H43" s="93">
        <v>713</v>
      </c>
      <c r="I43" s="18">
        <v>1003</v>
      </c>
      <c r="J43" s="29">
        <v>0</v>
      </c>
      <c r="K43" s="95">
        <v>42</v>
      </c>
      <c r="L43" s="18">
        <v>42</v>
      </c>
      <c r="M43" s="104"/>
      <c r="N43" s="100" t="s">
        <v>320</v>
      </c>
    </row>
    <row r="44" spans="2:14" x14ac:dyDescent="0.25">
      <c r="B44" s="17">
        <f t="shared" si="0"/>
        <v>2016</v>
      </c>
      <c r="C44" s="17"/>
      <c r="D44" s="31" t="s">
        <v>161</v>
      </c>
      <c r="E44" s="93">
        <v>0</v>
      </c>
      <c r="F44" s="95">
        <v>0</v>
      </c>
      <c r="G44" s="29">
        <v>0</v>
      </c>
      <c r="H44" s="93">
        <v>0</v>
      </c>
      <c r="I44" s="18">
        <v>0</v>
      </c>
      <c r="J44" s="29">
        <v>0</v>
      </c>
      <c r="K44" s="95">
        <v>0</v>
      </c>
      <c r="L44" s="18">
        <v>0</v>
      </c>
      <c r="M44" s="104"/>
      <c r="N44" s="100" t="s">
        <v>320</v>
      </c>
    </row>
    <row r="45" spans="2:14" x14ac:dyDescent="0.25">
      <c r="B45" s="17">
        <f t="shared" si="0"/>
        <v>2016</v>
      </c>
      <c r="C45" s="17"/>
      <c r="D45" s="31" t="s">
        <v>162</v>
      </c>
      <c r="E45" s="93">
        <v>5</v>
      </c>
      <c r="F45" s="95">
        <v>0</v>
      </c>
      <c r="G45" s="29">
        <v>5</v>
      </c>
      <c r="H45" s="93">
        <v>0</v>
      </c>
      <c r="I45" s="18">
        <v>5</v>
      </c>
      <c r="J45" s="29">
        <v>0</v>
      </c>
      <c r="K45" s="95">
        <v>0</v>
      </c>
      <c r="L45" s="18">
        <v>0</v>
      </c>
      <c r="M45" s="104"/>
      <c r="N45" s="100" t="s">
        <v>320</v>
      </c>
    </row>
    <row r="46" spans="2:14" x14ac:dyDescent="0.25">
      <c r="B46" s="17">
        <f t="shared" si="0"/>
        <v>2016</v>
      </c>
      <c r="C46" s="17"/>
      <c r="D46" s="31" t="s">
        <v>163</v>
      </c>
      <c r="E46" s="93">
        <v>0</v>
      </c>
      <c r="F46" s="95">
        <v>0</v>
      </c>
      <c r="G46" s="29">
        <v>0</v>
      </c>
      <c r="H46" s="93">
        <v>29</v>
      </c>
      <c r="I46" s="18">
        <v>29</v>
      </c>
      <c r="J46" s="29">
        <v>0</v>
      </c>
      <c r="K46" s="95">
        <v>0</v>
      </c>
      <c r="L46" s="18">
        <v>0</v>
      </c>
      <c r="M46" s="104"/>
      <c r="N46" s="100" t="s">
        <v>320</v>
      </c>
    </row>
    <row r="47" spans="2:14" x14ac:dyDescent="0.25">
      <c r="B47" s="17">
        <f t="shared" si="0"/>
        <v>2016</v>
      </c>
      <c r="C47" s="59"/>
      <c r="D47" s="31" t="s">
        <v>164</v>
      </c>
      <c r="E47" s="93">
        <v>0</v>
      </c>
      <c r="F47" s="95">
        <v>0</v>
      </c>
      <c r="G47" s="29">
        <v>0</v>
      </c>
      <c r="H47" s="93">
        <v>29</v>
      </c>
      <c r="I47" s="18">
        <v>29</v>
      </c>
      <c r="J47" s="29">
        <v>0</v>
      </c>
      <c r="K47" s="95">
        <v>0</v>
      </c>
      <c r="L47" s="18">
        <v>0</v>
      </c>
      <c r="M47" s="104"/>
      <c r="N47" s="100" t="s">
        <v>320</v>
      </c>
    </row>
    <row r="48" spans="2:14" x14ac:dyDescent="0.25">
      <c r="B48" s="17">
        <f t="shared" si="0"/>
        <v>2016</v>
      </c>
      <c r="C48" s="59"/>
      <c r="D48" s="31" t="s">
        <v>165</v>
      </c>
      <c r="E48" s="93">
        <v>0</v>
      </c>
      <c r="F48" s="95">
        <v>0</v>
      </c>
      <c r="G48" s="29">
        <v>0</v>
      </c>
      <c r="H48" s="93">
        <v>0</v>
      </c>
      <c r="I48" s="18">
        <v>0</v>
      </c>
      <c r="J48" s="29">
        <v>0</v>
      </c>
      <c r="K48" s="95">
        <v>0</v>
      </c>
      <c r="L48" s="18">
        <v>0</v>
      </c>
      <c r="M48" s="104"/>
      <c r="N48" s="100" t="s">
        <v>320</v>
      </c>
    </row>
    <row r="49" spans="2:14" x14ac:dyDescent="0.25">
      <c r="B49" s="17">
        <f t="shared" si="0"/>
        <v>2016</v>
      </c>
      <c r="C49" s="59"/>
      <c r="D49" s="31" t="s">
        <v>215</v>
      </c>
      <c r="E49" s="93">
        <v>13</v>
      </c>
      <c r="F49" s="95">
        <v>0</v>
      </c>
      <c r="G49" s="29">
        <v>66</v>
      </c>
      <c r="H49" s="93">
        <v>325</v>
      </c>
      <c r="I49" s="18">
        <v>391</v>
      </c>
      <c r="J49" s="29">
        <v>0</v>
      </c>
      <c r="K49" s="95">
        <v>0</v>
      </c>
      <c r="L49" s="18">
        <v>0</v>
      </c>
      <c r="M49" s="104"/>
      <c r="N49" s="100" t="s">
        <v>320</v>
      </c>
    </row>
    <row r="50" spans="2:14" x14ac:dyDescent="0.25">
      <c r="B50" s="17">
        <f t="shared" si="0"/>
        <v>2016</v>
      </c>
      <c r="C50" s="59"/>
      <c r="D50" s="31" t="s">
        <v>216</v>
      </c>
      <c r="E50" s="93">
        <v>13</v>
      </c>
      <c r="F50" s="95">
        <v>0</v>
      </c>
      <c r="G50" s="29">
        <v>66</v>
      </c>
      <c r="H50" s="93">
        <v>325</v>
      </c>
      <c r="I50" s="18">
        <v>391</v>
      </c>
      <c r="J50" s="29">
        <v>0</v>
      </c>
      <c r="K50" s="95">
        <v>0</v>
      </c>
      <c r="L50" s="18">
        <v>0</v>
      </c>
      <c r="M50" s="104"/>
      <c r="N50" s="100" t="s">
        <v>320</v>
      </c>
    </row>
    <row r="51" spans="2:14" x14ac:dyDescent="0.25">
      <c r="B51" s="17">
        <f t="shared" si="0"/>
        <v>2016</v>
      </c>
      <c r="C51" s="59"/>
      <c r="D51" s="31" t="s">
        <v>217</v>
      </c>
      <c r="E51" s="93">
        <v>0</v>
      </c>
      <c r="F51" s="95">
        <v>0</v>
      </c>
      <c r="G51" s="29">
        <v>0</v>
      </c>
      <c r="H51" s="93">
        <v>0</v>
      </c>
      <c r="I51" s="18">
        <v>0</v>
      </c>
      <c r="J51" s="29">
        <v>0</v>
      </c>
      <c r="K51" s="95">
        <v>0</v>
      </c>
      <c r="L51" s="18">
        <v>0</v>
      </c>
      <c r="M51" s="104"/>
      <c r="N51" s="100" t="s">
        <v>320</v>
      </c>
    </row>
    <row r="52" spans="2:14" x14ac:dyDescent="0.25">
      <c r="B52" s="17">
        <f t="shared" si="0"/>
        <v>2016</v>
      </c>
      <c r="C52" s="59"/>
      <c r="D52" s="44" t="s">
        <v>168</v>
      </c>
      <c r="E52" s="93">
        <v>13</v>
      </c>
      <c r="F52" s="95">
        <v>3</v>
      </c>
      <c r="G52" s="29">
        <v>2</v>
      </c>
      <c r="H52" s="93">
        <v>558</v>
      </c>
      <c r="I52" s="18">
        <v>560</v>
      </c>
      <c r="J52" s="29">
        <v>0</v>
      </c>
      <c r="K52" s="95">
        <v>8</v>
      </c>
      <c r="L52" s="18">
        <v>8</v>
      </c>
      <c r="M52" s="104"/>
      <c r="N52" s="100" t="s">
        <v>320</v>
      </c>
    </row>
    <row r="53" spans="2:14" x14ac:dyDescent="0.25">
      <c r="B53" s="17">
        <f t="shared" si="0"/>
        <v>2016</v>
      </c>
      <c r="C53" s="59"/>
      <c r="D53" s="44" t="s">
        <v>176</v>
      </c>
      <c r="E53" s="93">
        <v>5</v>
      </c>
      <c r="F53" s="95">
        <v>0</v>
      </c>
      <c r="G53" s="29">
        <v>5</v>
      </c>
      <c r="H53" s="93">
        <v>0</v>
      </c>
      <c r="I53" s="18">
        <v>5</v>
      </c>
      <c r="J53" s="29">
        <v>0</v>
      </c>
      <c r="K53" s="95">
        <v>0</v>
      </c>
      <c r="L53" s="18">
        <v>0</v>
      </c>
      <c r="M53" s="104"/>
      <c r="N53" s="100" t="s">
        <v>320</v>
      </c>
    </row>
    <row r="54" spans="2:14" x14ac:dyDescent="0.25">
      <c r="B54" s="17">
        <f t="shared" si="0"/>
        <v>2016</v>
      </c>
      <c r="C54" s="59"/>
      <c r="D54" s="44" t="s">
        <v>177</v>
      </c>
      <c r="E54" s="93">
        <v>5</v>
      </c>
      <c r="F54" s="95">
        <v>0</v>
      </c>
      <c r="G54" s="29">
        <v>5</v>
      </c>
      <c r="H54" s="93">
        <v>0</v>
      </c>
      <c r="I54" s="18">
        <v>5</v>
      </c>
      <c r="J54" s="29">
        <v>0</v>
      </c>
      <c r="K54" s="95">
        <v>0</v>
      </c>
      <c r="L54" s="18">
        <v>0</v>
      </c>
      <c r="M54" s="104"/>
      <c r="N54" s="100" t="s">
        <v>320</v>
      </c>
    </row>
    <row r="55" spans="2:14" x14ac:dyDescent="0.25">
      <c r="B55" s="17">
        <f t="shared" si="0"/>
        <v>2016</v>
      </c>
      <c r="C55" s="59"/>
      <c r="D55" s="44" t="s">
        <v>226</v>
      </c>
      <c r="E55" s="93">
        <v>0</v>
      </c>
      <c r="F55" s="95">
        <v>0</v>
      </c>
      <c r="G55" s="29">
        <v>0</v>
      </c>
      <c r="H55" s="93">
        <v>0</v>
      </c>
      <c r="I55" s="18">
        <v>0</v>
      </c>
      <c r="J55" s="29">
        <v>0</v>
      </c>
      <c r="K55" s="95">
        <v>0</v>
      </c>
      <c r="L55" s="18">
        <v>0</v>
      </c>
      <c r="M55" s="104"/>
      <c r="N55" s="100" t="s">
        <v>320</v>
      </c>
    </row>
    <row r="56" spans="2:14" x14ac:dyDescent="0.25">
      <c r="B56" s="17">
        <f t="shared" ref="B56:B62" si="1">B55</f>
        <v>2016</v>
      </c>
      <c r="C56" s="59"/>
      <c r="D56" s="44" t="s">
        <v>169</v>
      </c>
      <c r="E56" s="93">
        <v>0</v>
      </c>
      <c r="F56" s="95">
        <v>0</v>
      </c>
      <c r="G56" s="29">
        <v>0</v>
      </c>
      <c r="H56" s="93">
        <v>0</v>
      </c>
      <c r="I56" s="18">
        <v>0</v>
      </c>
      <c r="J56" s="29">
        <v>0</v>
      </c>
      <c r="K56" s="95">
        <v>0</v>
      </c>
      <c r="L56" s="18">
        <v>0</v>
      </c>
      <c r="M56" s="104"/>
      <c r="N56" s="100" t="s">
        <v>320</v>
      </c>
    </row>
    <row r="57" spans="2:14" x14ac:dyDescent="0.25">
      <c r="B57" s="17">
        <f t="shared" si="1"/>
        <v>2016</v>
      </c>
      <c r="C57" s="59"/>
      <c r="D57" s="24" t="s">
        <v>178</v>
      </c>
      <c r="E57" s="93">
        <v>12</v>
      </c>
      <c r="F57" s="95">
        <v>0</v>
      </c>
      <c r="G57" s="29">
        <v>0</v>
      </c>
      <c r="H57" s="93">
        <v>367</v>
      </c>
      <c r="I57" s="18">
        <v>367</v>
      </c>
      <c r="J57" s="29">
        <v>0</v>
      </c>
      <c r="K57" s="95">
        <v>0</v>
      </c>
      <c r="L57" s="18">
        <v>0</v>
      </c>
      <c r="M57" s="104"/>
      <c r="N57" s="100" t="s">
        <v>320</v>
      </c>
    </row>
    <row r="58" spans="2:14" x14ac:dyDescent="0.25">
      <c r="B58" s="17">
        <f t="shared" si="1"/>
        <v>2016</v>
      </c>
      <c r="C58" s="59"/>
      <c r="D58" s="24" t="s">
        <v>179</v>
      </c>
      <c r="E58" s="93">
        <v>0</v>
      </c>
      <c r="F58" s="95">
        <v>0</v>
      </c>
      <c r="G58" s="29">
        <v>0</v>
      </c>
      <c r="H58" s="93">
        <v>0</v>
      </c>
      <c r="I58" s="18">
        <v>0</v>
      </c>
      <c r="J58" s="29">
        <v>0</v>
      </c>
      <c r="K58" s="95">
        <v>0</v>
      </c>
      <c r="L58" s="18">
        <v>0</v>
      </c>
      <c r="M58" s="104"/>
      <c r="N58" s="100" t="s">
        <v>320</v>
      </c>
    </row>
    <row r="59" spans="2:14" x14ac:dyDescent="0.25">
      <c r="B59" s="17">
        <f t="shared" si="1"/>
        <v>2016</v>
      </c>
      <c r="C59" s="59"/>
      <c r="D59" s="24" t="s">
        <v>180</v>
      </c>
      <c r="E59" s="93">
        <v>0</v>
      </c>
      <c r="F59" s="95">
        <v>0</v>
      </c>
      <c r="G59" s="29">
        <v>0</v>
      </c>
      <c r="H59" s="93">
        <v>0</v>
      </c>
      <c r="I59" s="18">
        <v>0</v>
      </c>
      <c r="J59" s="29">
        <v>0</v>
      </c>
      <c r="K59" s="95">
        <v>0</v>
      </c>
      <c r="L59" s="18">
        <v>0</v>
      </c>
      <c r="M59" s="104"/>
      <c r="N59" s="100" t="s">
        <v>320</v>
      </c>
    </row>
    <row r="60" spans="2:14" x14ac:dyDescent="0.25">
      <c r="B60" s="17">
        <f t="shared" si="1"/>
        <v>2016</v>
      </c>
      <c r="C60" s="59"/>
      <c r="D60" s="24" t="s">
        <v>181</v>
      </c>
      <c r="E60" s="93">
        <v>0</v>
      </c>
      <c r="F60" s="95">
        <v>0</v>
      </c>
      <c r="G60" s="29">
        <v>0</v>
      </c>
      <c r="H60" s="93">
        <v>0</v>
      </c>
      <c r="I60" s="18">
        <v>0</v>
      </c>
      <c r="J60" s="29">
        <v>0</v>
      </c>
      <c r="K60" s="95">
        <v>0</v>
      </c>
      <c r="L60" s="18">
        <v>0</v>
      </c>
      <c r="M60" s="104"/>
      <c r="N60" s="100" t="s">
        <v>320</v>
      </c>
    </row>
    <row r="61" spans="2:14" x14ac:dyDescent="0.25">
      <c r="B61" s="17">
        <f t="shared" si="1"/>
        <v>2016</v>
      </c>
      <c r="C61" s="59"/>
      <c r="D61" s="24" t="s">
        <v>175</v>
      </c>
      <c r="E61" s="93">
        <v>12</v>
      </c>
      <c r="F61" s="95">
        <v>0</v>
      </c>
      <c r="G61" s="29">
        <v>0</v>
      </c>
      <c r="H61" s="93">
        <v>0</v>
      </c>
      <c r="I61" s="18">
        <v>0</v>
      </c>
      <c r="J61" s="29">
        <v>0</v>
      </c>
      <c r="K61" s="95">
        <v>0</v>
      </c>
      <c r="L61" s="18">
        <v>0</v>
      </c>
      <c r="M61" s="104"/>
      <c r="N61" s="100" t="s">
        <v>320</v>
      </c>
    </row>
    <row r="62" spans="2:14" x14ac:dyDescent="0.25">
      <c r="B62" s="17">
        <f t="shared" si="1"/>
        <v>2016</v>
      </c>
      <c r="C62" s="59"/>
      <c r="D62" s="24" t="s">
        <v>182</v>
      </c>
      <c r="E62" s="93">
        <v>0</v>
      </c>
      <c r="F62" s="95">
        <v>0</v>
      </c>
      <c r="G62" s="29">
        <v>0</v>
      </c>
      <c r="H62" s="93">
        <v>0</v>
      </c>
      <c r="I62" s="18">
        <v>0</v>
      </c>
      <c r="J62" s="29">
        <v>0</v>
      </c>
      <c r="K62" s="95">
        <v>0</v>
      </c>
      <c r="L62" s="18">
        <v>0</v>
      </c>
      <c r="M62" s="104"/>
      <c r="N62" s="100" t="s">
        <v>320</v>
      </c>
    </row>
    <row r="63" spans="2:14" x14ac:dyDescent="0.25">
      <c r="D63" s="17" t="s">
        <v>207</v>
      </c>
    </row>
  </sheetData>
  <phoneticPr fontId="5" type="noConversion"/>
  <dataValidations count="1">
    <dataValidation type="list" allowBlank="1" showInputMessage="1" showErrorMessage="1" sqref="M2:M62">
      <formula1>prelevare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"/>
  <sheetViews>
    <sheetView zoomScaleNormal="100" workbookViewId="0">
      <selection activeCell="D5" sqref="D5"/>
    </sheetView>
  </sheetViews>
  <sheetFormatPr defaultRowHeight="15" x14ac:dyDescent="0.25"/>
  <cols>
    <col min="1" max="1" width="0.7109375" style="19" customWidth="1"/>
    <col min="2" max="2" width="17.7109375" style="30" customWidth="1"/>
    <col min="3" max="3" width="49.28515625" style="30" customWidth="1"/>
    <col min="4" max="4" width="37.5703125" style="30" customWidth="1"/>
    <col min="5" max="5" width="35" style="30" customWidth="1"/>
    <col min="6" max="16384" width="9.140625" style="19"/>
  </cols>
  <sheetData>
    <row r="1" spans="2:5" x14ac:dyDescent="0.25">
      <c r="B1" s="15" t="s">
        <v>97</v>
      </c>
      <c r="C1" s="37" t="s">
        <v>119</v>
      </c>
      <c r="D1" s="37" t="s">
        <v>120</v>
      </c>
      <c r="E1" s="37" t="s">
        <v>121</v>
      </c>
    </row>
    <row r="2" spans="2:5" ht="24" x14ac:dyDescent="0.25">
      <c r="B2" s="33" t="s">
        <v>13</v>
      </c>
      <c r="C2" s="94" t="s">
        <v>325</v>
      </c>
      <c r="D2" s="94" t="s">
        <v>319</v>
      </c>
      <c r="E2" s="94" t="s">
        <v>319</v>
      </c>
    </row>
  </sheetData>
  <phoneticPr fontId="5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893"/>
  <sheetViews>
    <sheetView tabSelected="1" topLeftCell="A16" zoomScale="77" zoomScaleNormal="77" workbookViewId="0">
      <selection activeCell="M44" sqref="M44"/>
    </sheetView>
  </sheetViews>
  <sheetFormatPr defaultRowHeight="15" x14ac:dyDescent="0.25"/>
  <cols>
    <col min="1" max="1" width="0.85546875" style="19" customWidth="1"/>
    <col min="2" max="2" width="15.28515625" style="30" customWidth="1"/>
    <col min="3" max="3" width="20.7109375" style="30" customWidth="1"/>
    <col min="4" max="4" width="19.7109375" style="30" customWidth="1"/>
    <col min="5" max="5" width="13.7109375" style="30" customWidth="1"/>
    <col min="6" max="6" width="12.140625" style="30" customWidth="1"/>
    <col min="7" max="7" width="17.7109375" style="30" customWidth="1"/>
    <col min="8" max="8" width="10.5703125" style="30" customWidth="1"/>
    <col min="9" max="9" width="6.42578125" style="30" customWidth="1"/>
    <col min="10" max="10" width="6.7109375" style="30" customWidth="1"/>
    <col min="11" max="11" width="6.28515625" style="30" customWidth="1"/>
    <col min="12" max="12" width="7.85546875" style="30" customWidth="1"/>
    <col min="13" max="13" width="13.7109375" style="30" customWidth="1"/>
    <col min="14" max="14" width="11.28515625" style="30" customWidth="1"/>
    <col min="15" max="15" width="9.140625" style="30"/>
    <col min="16" max="16" width="9" style="30" customWidth="1"/>
    <col min="17" max="17" width="9.140625" style="30"/>
    <col min="18" max="16384" width="9.140625" style="19"/>
  </cols>
  <sheetData>
    <row r="1" spans="2:18" ht="90" customHeight="1" x14ac:dyDescent="0.25">
      <c r="B1" s="8" t="s">
        <v>97</v>
      </c>
      <c r="C1" s="34" t="s">
        <v>68</v>
      </c>
      <c r="D1" s="34" t="s">
        <v>72</v>
      </c>
      <c r="E1" s="63" t="s">
        <v>227</v>
      </c>
      <c r="F1" s="35" t="s">
        <v>171</v>
      </c>
      <c r="G1" s="35" t="s">
        <v>172</v>
      </c>
      <c r="H1" s="16" t="s">
        <v>102</v>
      </c>
      <c r="I1" s="35" t="s">
        <v>184</v>
      </c>
      <c r="J1" s="35" t="s">
        <v>185</v>
      </c>
      <c r="K1" s="16" t="s">
        <v>103</v>
      </c>
      <c r="L1" s="35" t="s">
        <v>170</v>
      </c>
      <c r="M1" s="35" t="s">
        <v>224</v>
      </c>
      <c r="N1" s="36" t="s">
        <v>225</v>
      </c>
      <c r="O1" s="34" t="s">
        <v>122</v>
      </c>
      <c r="P1" s="35" t="s">
        <v>123</v>
      </c>
      <c r="Q1" s="34" t="s">
        <v>124</v>
      </c>
      <c r="R1" s="61" t="s">
        <v>221</v>
      </c>
    </row>
    <row r="2" spans="2:18" x14ac:dyDescent="0.25">
      <c r="B2" s="18" t="s">
        <v>13</v>
      </c>
      <c r="C2" s="101" t="s">
        <v>251</v>
      </c>
      <c r="D2" s="11" t="s">
        <v>174</v>
      </c>
      <c r="E2" s="29" t="s">
        <v>86</v>
      </c>
      <c r="F2" s="29">
        <v>7</v>
      </c>
      <c r="G2" s="29">
        <v>26</v>
      </c>
      <c r="H2" s="18">
        <v>33</v>
      </c>
      <c r="I2" s="29">
        <v>2</v>
      </c>
      <c r="J2" s="29">
        <v>22</v>
      </c>
      <c r="K2" s="18">
        <v>24</v>
      </c>
      <c r="L2" s="95">
        <v>0.63</v>
      </c>
      <c r="M2" s="95">
        <v>0.12</v>
      </c>
      <c r="N2" s="95">
        <v>0.04</v>
      </c>
      <c r="O2" s="11" t="s">
        <v>108</v>
      </c>
      <c r="P2" s="13" t="s">
        <v>108</v>
      </c>
      <c r="Q2" s="11" t="s">
        <v>131</v>
      </c>
      <c r="R2" s="13"/>
    </row>
    <row r="3" spans="2:18" x14ac:dyDescent="0.25">
      <c r="B3" s="99" t="s">
        <v>13</v>
      </c>
      <c r="C3" s="101" t="s">
        <v>251</v>
      </c>
      <c r="D3" s="11" t="s">
        <v>156</v>
      </c>
      <c r="E3" s="29" t="s">
        <v>86</v>
      </c>
      <c r="F3" s="29">
        <v>5</v>
      </c>
      <c r="G3" s="29">
        <v>25</v>
      </c>
      <c r="H3" s="18">
        <v>30</v>
      </c>
      <c r="I3" s="29">
        <v>1</v>
      </c>
      <c r="J3" s="29">
        <v>4</v>
      </c>
      <c r="K3" s="18">
        <v>5</v>
      </c>
      <c r="L3" s="95">
        <v>8981</v>
      </c>
      <c r="M3" s="95">
        <v>160.93</v>
      </c>
      <c r="N3" s="95">
        <v>1331.91</v>
      </c>
      <c r="O3" s="11" t="s">
        <v>108</v>
      </c>
      <c r="P3" s="13" t="s">
        <v>323</v>
      </c>
      <c r="Q3" s="11" t="s">
        <v>132</v>
      </c>
      <c r="R3" s="13"/>
    </row>
    <row r="4" spans="2:18" x14ac:dyDescent="0.25">
      <c r="B4" s="99" t="s">
        <v>13</v>
      </c>
      <c r="C4" s="101" t="s">
        <v>251</v>
      </c>
      <c r="D4" s="11" t="s">
        <v>157</v>
      </c>
      <c r="E4" s="95" t="s">
        <v>86</v>
      </c>
      <c r="F4" s="95">
        <v>3</v>
      </c>
      <c r="G4" s="95">
        <v>364</v>
      </c>
      <c r="H4" s="99">
        <v>367</v>
      </c>
      <c r="I4" s="95">
        <v>0</v>
      </c>
      <c r="J4" s="95">
        <v>3</v>
      </c>
      <c r="K4" s="99">
        <v>3</v>
      </c>
      <c r="L4" s="95">
        <v>215</v>
      </c>
      <c r="M4" s="95">
        <v>12.76</v>
      </c>
      <c r="N4" s="95">
        <v>88</v>
      </c>
      <c r="O4" s="11" t="s">
        <v>108</v>
      </c>
      <c r="P4" s="82" t="s">
        <v>323</v>
      </c>
      <c r="Q4" s="11" t="s">
        <v>132</v>
      </c>
      <c r="R4" s="82"/>
    </row>
    <row r="5" spans="2:18" x14ac:dyDescent="0.25">
      <c r="B5" s="99" t="s">
        <v>13</v>
      </c>
      <c r="C5" s="101" t="s">
        <v>251</v>
      </c>
      <c r="D5" s="11" t="s">
        <v>168</v>
      </c>
      <c r="E5" s="95" t="s">
        <v>86</v>
      </c>
      <c r="F5" s="95">
        <v>0</v>
      </c>
      <c r="G5" s="95">
        <v>472</v>
      </c>
      <c r="H5" s="99">
        <v>472</v>
      </c>
      <c r="I5" s="95">
        <v>0</v>
      </c>
      <c r="J5" s="95">
        <v>5</v>
      </c>
      <c r="K5" s="99">
        <v>5</v>
      </c>
      <c r="L5" s="95">
        <v>83.4</v>
      </c>
      <c r="M5" s="95">
        <v>0.56000000000000005</v>
      </c>
      <c r="N5" s="95">
        <v>22.5</v>
      </c>
      <c r="O5" s="11" t="s">
        <v>108</v>
      </c>
      <c r="P5" s="82" t="s">
        <v>323</v>
      </c>
      <c r="Q5" s="11" t="s">
        <v>132</v>
      </c>
      <c r="R5" s="82"/>
    </row>
    <row r="6" spans="2:18" x14ac:dyDescent="0.25">
      <c r="B6" s="99" t="s">
        <v>13</v>
      </c>
      <c r="C6" s="101" t="s">
        <v>262</v>
      </c>
      <c r="D6" s="11" t="s">
        <v>174</v>
      </c>
      <c r="E6" s="29" t="s">
        <v>86</v>
      </c>
      <c r="F6" s="29">
        <v>13</v>
      </c>
      <c r="G6" s="29">
        <v>48</v>
      </c>
      <c r="H6" s="18">
        <v>61</v>
      </c>
      <c r="I6" s="29">
        <v>1</v>
      </c>
      <c r="J6" s="29">
        <v>0</v>
      </c>
      <c r="K6" s="18">
        <v>1</v>
      </c>
      <c r="L6" s="95">
        <v>0.19</v>
      </c>
      <c r="M6" s="95">
        <v>0.05</v>
      </c>
      <c r="N6" s="95">
        <v>0.02</v>
      </c>
      <c r="O6" s="11" t="s">
        <v>108</v>
      </c>
      <c r="P6" s="13" t="s">
        <v>108</v>
      </c>
      <c r="Q6" s="11" t="s">
        <v>131</v>
      </c>
      <c r="R6" s="13"/>
    </row>
    <row r="7" spans="2:18" x14ac:dyDescent="0.25">
      <c r="B7" s="99" t="s">
        <v>13</v>
      </c>
      <c r="C7" s="101" t="s">
        <v>250</v>
      </c>
      <c r="D7" s="11" t="s">
        <v>174</v>
      </c>
      <c r="E7" s="95" t="s">
        <v>86</v>
      </c>
      <c r="F7" s="95">
        <v>212</v>
      </c>
      <c r="G7" s="95">
        <v>619</v>
      </c>
      <c r="H7" s="99">
        <v>831</v>
      </c>
      <c r="I7" s="95">
        <v>0</v>
      </c>
      <c r="J7" s="95">
        <v>103</v>
      </c>
      <c r="K7" s="99">
        <v>103</v>
      </c>
      <c r="L7" s="95">
        <v>1854</v>
      </c>
      <c r="M7" s="95">
        <v>209.79</v>
      </c>
      <c r="N7" s="95">
        <v>941.75</v>
      </c>
      <c r="O7" s="11" t="s">
        <v>108</v>
      </c>
      <c r="P7" s="82" t="s">
        <v>108</v>
      </c>
      <c r="Q7" s="11" t="s">
        <v>131</v>
      </c>
      <c r="R7" s="82"/>
    </row>
    <row r="8" spans="2:18" x14ac:dyDescent="0.25">
      <c r="B8" s="99" t="s">
        <v>13</v>
      </c>
      <c r="C8" s="101" t="s">
        <v>250</v>
      </c>
      <c r="D8" s="11" t="s">
        <v>156</v>
      </c>
      <c r="E8" s="95" t="s">
        <v>86</v>
      </c>
      <c r="F8" s="95">
        <v>4</v>
      </c>
      <c r="G8" s="95">
        <v>364</v>
      </c>
      <c r="H8" s="99">
        <v>368</v>
      </c>
      <c r="I8" s="95">
        <v>0</v>
      </c>
      <c r="J8" s="95">
        <v>6</v>
      </c>
      <c r="K8" s="99">
        <v>6</v>
      </c>
      <c r="L8" s="95">
        <v>279</v>
      </c>
      <c r="M8" s="95">
        <v>69.33</v>
      </c>
      <c r="N8" s="95">
        <v>126.64</v>
      </c>
      <c r="O8" s="11" t="s">
        <v>108</v>
      </c>
      <c r="P8" s="82" t="s">
        <v>323</v>
      </c>
      <c r="Q8" s="11" t="s">
        <v>132</v>
      </c>
      <c r="R8" s="82"/>
    </row>
    <row r="9" spans="2:18" x14ac:dyDescent="0.25">
      <c r="B9" s="99" t="s">
        <v>13</v>
      </c>
      <c r="C9" s="101" t="s">
        <v>250</v>
      </c>
      <c r="D9" s="11" t="s">
        <v>157</v>
      </c>
      <c r="E9" s="95" t="s">
        <v>86</v>
      </c>
      <c r="F9" s="95">
        <v>2</v>
      </c>
      <c r="G9" s="95">
        <v>364</v>
      </c>
      <c r="H9" s="99">
        <v>366</v>
      </c>
      <c r="I9" s="95">
        <v>0</v>
      </c>
      <c r="J9" s="95">
        <v>3</v>
      </c>
      <c r="K9" s="99">
        <v>3</v>
      </c>
      <c r="L9" s="95">
        <v>17.3</v>
      </c>
      <c r="M9" s="95">
        <v>1.43</v>
      </c>
      <c r="N9" s="95">
        <v>17.3</v>
      </c>
      <c r="O9" s="11" t="s">
        <v>108</v>
      </c>
      <c r="P9" s="82" t="s">
        <v>323</v>
      </c>
      <c r="Q9" s="11" t="s">
        <v>132</v>
      </c>
      <c r="R9" s="82"/>
    </row>
    <row r="10" spans="2:18" x14ac:dyDescent="0.25">
      <c r="B10" s="99" t="s">
        <v>13</v>
      </c>
      <c r="C10" s="101" t="s">
        <v>322</v>
      </c>
      <c r="D10" s="11" t="s">
        <v>174</v>
      </c>
      <c r="E10" s="29" t="s">
        <v>86</v>
      </c>
      <c r="F10" s="29">
        <v>8</v>
      </c>
      <c r="G10" s="29">
        <v>22</v>
      </c>
      <c r="H10" s="18">
        <v>30</v>
      </c>
      <c r="I10" s="29">
        <v>0</v>
      </c>
      <c r="J10" s="29">
        <v>10</v>
      </c>
      <c r="K10" s="18">
        <v>10</v>
      </c>
      <c r="L10" s="95">
        <v>0.28999999999999998</v>
      </c>
      <c r="M10" s="95">
        <v>0.24</v>
      </c>
      <c r="N10" s="95">
        <v>0.04</v>
      </c>
      <c r="O10" s="11" t="s">
        <v>108</v>
      </c>
      <c r="P10" s="13" t="s">
        <v>108</v>
      </c>
      <c r="Q10" s="11" t="s">
        <v>131</v>
      </c>
      <c r="R10" s="13"/>
    </row>
    <row r="11" spans="2:18" x14ac:dyDescent="0.25">
      <c r="B11" s="99" t="s">
        <v>13</v>
      </c>
      <c r="C11" s="101" t="s">
        <v>253</v>
      </c>
      <c r="D11" s="11" t="s">
        <v>89</v>
      </c>
      <c r="E11" s="95" t="s">
        <v>86</v>
      </c>
      <c r="F11" s="95">
        <v>11</v>
      </c>
      <c r="G11" s="95">
        <v>19</v>
      </c>
      <c r="H11" s="99">
        <v>30</v>
      </c>
      <c r="I11" s="95">
        <v>0</v>
      </c>
      <c r="J11" s="95">
        <v>1</v>
      </c>
      <c r="K11" s="99">
        <v>1</v>
      </c>
      <c r="L11" s="95">
        <v>3</v>
      </c>
      <c r="M11" s="95">
        <v>0</v>
      </c>
      <c r="N11" s="95">
        <v>3</v>
      </c>
      <c r="O11" s="11" t="s">
        <v>108</v>
      </c>
      <c r="P11" s="82" t="s">
        <v>323</v>
      </c>
      <c r="Q11" s="11" t="s">
        <v>132</v>
      </c>
      <c r="R11" s="82"/>
    </row>
    <row r="12" spans="2:18" x14ac:dyDescent="0.25">
      <c r="B12" s="99" t="s">
        <v>13</v>
      </c>
      <c r="C12" s="101" t="s">
        <v>253</v>
      </c>
      <c r="D12" s="11" t="s">
        <v>144</v>
      </c>
      <c r="E12" s="95" t="s">
        <v>86</v>
      </c>
      <c r="F12" s="95">
        <v>2</v>
      </c>
      <c r="G12" s="95">
        <v>19</v>
      </c>
      <c r="H12" s="99">
        <v>21</v>
      </c>
      <c r="I12" s="95">
        <v>0</v>
      </c>
      <c r="J12" s="95">
        <v>18</v>
      </c>
      <c r="K12" s="99">
        <v>18</v>
      </c>
      <c r="L12" s="95">
        <v>124.1</v>
      </c>
      <c r="M12" s="95">
        <v>67.599999999999994</v>
      </c>
      <c r="N12" s="95">
        <v>110.8</v>
      </c>
      <c r="O12" s="11" t="s">
        <v>125</v>
      </c>
      <c r="P12" s="82" t="s">
        <v>125</v>
      </c>
      <c r="Q12" s="11" t="s">
        <v>132</v>
      </c>
      <c r="R12" s="82"/>
    </row>
    <row r="13" spans="2:18" x14ac:dyDescent="0.25">
      <c r="B13" s="99" t="s">
        <v>13</v>
      </c>
      <c r="C13" s="101" t="s">
        <v>253</v>
      </c>
      <c r="D13" s="11" t="s">
        <v>174</v>
      </c>
      <c r="E13" s="95" t="s">
        <v>86</v>
      </c>
      <c r="F13" s="95">
        <v>4</v>
      </c>
      <c r="G13" s="95">
        <v>20</v>
      </c>
      <c r="H13" s="99">
        <v>24</v>
      </c>
      <c r="I13" s="95">
        <v>0</v>
      </c>
      <c r="J13" s="95">
        <v>10</v>
      </c>
      <c r="K13" s="99">
        <v>10</v>
      </c>
      <c r="L13" s="95">
        <v>1.5</v>
      </c>
      <c r="M13" s="95">
        <v>0.3</v>
      </c>
      <c r="N13" s="95">
        <v>0.56999999999999995</v>
      </c>
      <c r="O13" s="11" t="s">
        <v>108</v>
      </c>
      <c r="P13" s="82" t="s">
        <v>108</v>
      </c>
      <c r="Q13" s="11" t="s">
        <v>131</v>
      </c>
      <c r="R13" s="82"/>
    </row>
    <row r="14" spans="2:18" x14ac:dyDescent="0.25">
      <c r="B14" s="99" t="s">
        <v>13</v>
      </c>
      <c r="C14" s="101" t="s">
        <v>253</v>
      </c>
      <c r="D14" s="11" t="s">
        <v>156</v>
      </c>
      <c r="E14" s="95" t="s">
        <v>86</v>
      </c>
      <c r="F14" s="95">
        <v>2</v>
      </c>
      <c r="G14" s="95">
        <v>17</v>
      </c>
      <c r="H14" s="99">
        <v>19</v>
      </c>
      <c r="I14" s="95">
        <v>0</v>
      </c>
      <c r="J14" s="95">
        <v>3</v>
      </c>
      <c r="K14" s="99">
        <v>3</v>
      </c>
      <c r="L14" s="95">
        <v>1446</v>
      </c>
      <c r="M14" s="95">
        <v>150</v>
      </c>
      <c r="N14" s="95">
        <v>971.3</v>
      </c>
      <c r="O14" s="11" t="s">
        <v>108</v>
      </c>
      <c r="P14" s="82" t="s">
        <v>323</v>
      </c>
      <c r="Q14" s="11" t="s">
        <v>132</v>
      </c>
      <c r="R14" s="82"/>
    </row>
    <row r="15" spans="2:18" x14ac:dyDescent="0.25">
      <c r="B15" s="99" t="s">
        <v>13</v>
      </c>
      <c r="C15" s="101" t="s">
        <v>253</v>
      </c>
      <c r="D15" s="11" t="s">
        <v>157</v>
      </c>
      <c r="E15" s="95" t="s">
        <v>86</v>
      </c>
      <c r="F15" s="95">
        <v>1</v>
      </c>
      <c r="G15" s="95">
        <v>17</v>
      </c>
      <c r="H15" s="99">
        <v>18</v>
      </c>
      <c r="I15" s="95">
        <v>0</v>
      </c>
      <c r="J15" s="95">
        <v>1</v>
      </c>
      <c r="K15" s="99">
        <v>1</v>
      </c>
      <c r="L15" s="95">
        <v>147</v>
      </c>
      <c r="M15" s="95">
        <v>24</v>
      </c>
      <c r="N15" s="95">
        <v>147</v>
      </c>
      <c r="O15" s="11" t="s">
        <v>108</v>
      </c>
      <c r="P15" s="82" t="s">
        <v>323</v>
      </c>
      <c r="Q15" s="11" t="s">
        <v>132</v>
      </c>
      <c r="R15" s="82"/>
    </row>
    <row r="16" spans="2:18" x14ac:dyDescent="0.25">
      <c r="B16" s="99" t="s">
        <v>13</v>
      </c>
      <c r="C16" s="101" t="s">
        <v>253</v>
      </c>
      <c r="D16" s="11" t="s">
        <v>160</v>
      </c>
      <c r="E16" s="95" t="s">
        <v>86</v>
      </c>
      <c r="F16" s="95">
        <v>3</v>
      </c>
      <c r="G16" s="95">
        <v>19</v>
      </c>
      <c r="H16" s="99">
        <v>22</v>
      </c>
      <c r="I16" s="95">
        <v>0</v>
      </c>
      <c r="J16" s="95">
        <v>1</v>
      </c>
      <c r="K16" s="99">
        <v>1</v>
      </c>
      <c r="L16" s="95">
        <v>65</v>
      </c>
      <c r="M16" s="95">
        <v>9.3000000000000007</v>
      </c>
      <c r="N16" s="95">
        <v>65</v>
      </c>
      <c r="O16" s="11" t="s">
        <v>108</v>
      </c>
      <c r="P16" s="82" t="s">
        <v>323</v>
      </c>
      <c r="Q16" s="11" t="s">
        <v>132</v>
      </c>
      <c r="R16" s="82"/>
    </row>
    <row r="17" spans="2:18" x14ac:dyDescent="0.25">
      <c r="B17" s="99" t="s">
        <v>13</v>
      </c>
      <c r="C17" s="101" t="s">
        <v>253</v>
      </c>
      <c r="D17" s="11" t="s">
        <v>168</v>
      </c>
      <c r="E17" s="95" t="s">
        <v>86</v>
      </c>
      <c r="F17" s="95">
        <v>0</v>
      </c>
      <c r="G17" s="95">
        <v>20</v>
      </c>
      <c r="H17" s="99">
        <v>20</v>
      </c>
      <c r="I17" s="95">
        <v>0</v>
      </c>
      <c r="J17" s="95">
        <v>2</v>
      </c>
      <c r="K17" s="99">
        <v>2</v>
      </c>
      <c r="L17" s="95">
        <v>20.5</v>
      </c>
      <c r="M17" s="95">
        <v>3.86</v>
      </c>
      <c r="N17" s="95">
        <v>3.86</v>
      </c>
      <c r="O17" s="11" t="s">
        <v>108</v>
      </c>
      <c r="P17" s="82" t="s">
        <v>323</v>
      </c>
      <c r="Q17" s="11" t="s">
        <v>132</v>
      </c>
      <c r="R17" s="82"/>
    </row>
    <row r="18" spans="2:18" x14ac:dyDescent="0.25">
      <c r="B18" s="99" t="s">
        <v>13</v>
      </c>
      <c r="C18" s="101" t="s">
        <v>254</v>
      </c>
      <c r="D18" s="11" t="s">
        <v>174</v>
      </c>
      <c r="E18" s="95" t="s">
        <v>86</v>
      </c>
      <c r="F18" s="95">
        <v>8</v>
      </c>
      <c r="G18" s="95">
        <v>20</v>
      </c>
      <c r="H18" s="99">
        <v>28</v>
      </c>
      <c r="I18" s="95">
        <v>0</v>
      </c>
      <c r="J18" s="95">
        <v>10</v>
      </c>
      <c r="K18" s="99">
        <v>10</v>
      </c>
      <c r="L18" s="95">
        <v>0.67</v>
      </c>
      <c r="M18" s="95">
        <v>0.17</v>
      </c>
      <c r="N18" s="95">
        <v>0.14000000000000001</v>
      </c>
      <c r="O18" s="11" t="s">
        <v>108</v>
      </c>
      <c r="P18" s="82" t="s">
        <v>108</v>
      </c>
      <c r="Q18" s="11" t="s">
        <v>131</v>
      </c>
      <c r="R18" s="82"/>
    </row>
    <row r="19" spans="2:18" x14ac:dyDescent="0.25">
      <c r="B19" s="99" t="s">
        <v>13</v>
      </c>
      <c r="C19" s="101" t="s">
        <v>255</v>
      </c>
      <c r="D19" s="11" t="s">
        <v>152</v>
      </c>
      <c r="E19" s="95" t="s">
        <v>86</v>
      </c>
      <c r="F19" s="95">
        <v>3</v>
      </c>
      <c r="G19" s="95">
        <v>35</v>
      </c>
      <c r="H19" s="99">
        <v>38</v>
      </c>
      <c r="I19" s="95">
        <v>0</v>
      </c>
      <c r="J19" s="95">
        <v>3</v>
      </c>
      <c r="K19" s="99">
        <v>3</v>
      </c>
      <c r="L19" s="95">
        <v>0.98</v>
      </c>
      <c r="M19" s="95">
        <v>0.17</v>
      </c>
      <c r="N19" s="95">
        <v>0.85</v>
      </c>
      <c r="O19" s="11" t="s">
        <v>108</v>
      </c>
      <c r="P19" s="82" t="s">
        <v>323</v>
      </c>
      <c r="Q19" s="11" t="s">
        <v>132</v>
      </c>
      <c r="R19" s="82"/>
    </row>
    <row r="20" spans="2:18" x14ac:dyDescent="0.25">
      <c r="B20" s="99" t="s">
        <v>13</v>
      </c>
      <c r="C20" s="101" t="s">
        <v>255</v>
      </c>
      <c r="D20" s="11" t="s">
        <v>174</v>
      </c>
      <c r="E20" s="95" t="s">
        <v>86</v>
      </c>
      <c r="F20" s="95">
        <v>9</v>
      </c>
      <c r="G20" s="95">
        <v>35</v>
      </c>
      <c r="H20" s="99">
        <v>44</v>
      </c>
      <c r="I20" s="95">
        <v>0</v>
      </c>
      <c r="J20" s="95">
        <v>14</v>
      </c>
      <c r="K20" s="99">
        <v>14</v>
      </c>
      <c r="L20" s="95">
        <v>1.59</v>
      </c>
      <c r="M20" s="95">
        <v>0.04</v>
      </c>
      <c r="N20" s="95">
        <v>0.1</v>
      </c>
      <c r="O20" s="11" t="s">
        <v>108</v>
      </c>
      <c r="P20" s="82" t="s">
        <v>108</v>
      </c>
      <c r="Q20" s="11" t="s">
        <v>131</v>
      </c>
      <c r="R20" s="82"/>
    </row>
    <row r="21" spans="2:18" x14ac:dyDescent="0.25">
      <c r="B21" s="99" t="s">
        <v>13</v>
      </c>
      <c r="C21" s="101" t="s">
        <v>255</v>
      </c>
      <c r="D21" s="11" t="s">
        <v>156</v>
      </c>
      <c r="E21" s="95" t="s">
        <v>86</v>
      </c>
      <c r="F21" s="95">
        <v>8</v>
      </c>
      <c r="G21" s="95">
        <v>35</v>
      </c>
      <c r="H21" s="99">
        <v>43</v>
      </c>
      <c r="I21" s="95">
        <v>1</v>
      </c>
      <c r="J21" s="95">
        <v>7</v>
      </c>
      <c r="K21" s="99">
        <v>8</v>
      </c>
      <c r="L21" s="95">
        <v>616</v>
      </c>
      <c r="M21" s="95">
        <v>71.5</v>
      </c>
      <c r="N21" s="95">
        <v>374.57</v>
      </c>
      <c r="O21" s="11" t="s">
        <v>108</v>
      </c>
      <c r="P21" s="82" t="s">
        <v>323</v>
      </c>
      <c r="Q21" s="11" t="s">
        <v>132</v>
      </c>
      <c r="R21" s="82"/>
    </row>
    <row r="22" spans="2:18" x14ac:dyDescent="0.25">
      <c r="B22" s="99" t="s">
        <v>13</v>
      </c>
      <c r="C22" s="101" t="s">
        <v>255</v>
      </c>
      <c r="D22" s="11" t="s">
        <v>157</v>
      </c>
      <c r="E22" s="95" t="s">
        <v>86</v>
      </c>
      <c r="F22" s="95">
        <v>4</v>
      </c>
      <c r="G22" s="95">
        <v>35</v>
      </c>
      <c r="H22" s="99">
        <v>39</v>
      </c>
      <c r="I22" s="95">
        <v>1</v>
      </c>
      <c r="J22" s="95">
        <v>13</v>
      </c>
      <c r="K22" s="99">
        <v>14</v>
      </c>
      <c r="L22" s="95">
        <v>414</v>
      </c>
      <c r="M22" s="95">
        <v>38</v>
      </c>
      <c r="N22" s="95">
        <v>147.41999999999999</v>
      </c>
      <c r="O22" s="11" t="s">
        <v>108</v>
      </c>
      <c r="P22" s="82" t="s">
        <v>323</v>
      </c>
      <c r="Q22" s="11" t="s">
        <v>132</v>
      </c>
      <c r="R22" s="82"/>
    </row>
    <row r="23" spans="2:18" x14ac:dyDescent="0.25">
      <c r="B23" s="99" t="s">
        <v>13</v>
      </c>
      <c r="C23" s="101" t="s">
        <v>255</v>
      </c>
      <c r="D23" s="11" t="s">
        <v>160</v>
      </c>
      <c r="E23" s="95" t="s">
        <v>86</v>
      </c>
      <c r="F23" s="95">
        <v>9</v>
      </c>
      <c r="G23" s="95">
        <v>23</v>
      </c>
      <c r="H23" s="99">
        <v>32</v>
      </c>
      <c r="I23" s="95">
        <v>0</v>
      </c>
      <c r="J23" s="95">
        <v>2</v>
      </c>
      <c r="K23" s="99">
        <v>2</v>
      </c>
      <c r="L23" s="95">
        <v>40</v>
      </c>
      <c r="M23" s="95">
        <v>6.29</v>
      </c>
      <c r="N23" s="95">
        <v>30</v>
      </c>
      <c r="O23" s="11" t="s">
        <v>108</v>
      </c>
      <c r="P23" s="82" t="s">
        <v>323</v>
      </c>
      <c r="Q23" s="11" t="s">
        <v>132</v>
      </c>
      <c r="R23" s="82"/>
    </row>
    <row r="24" spans="2:18" x14ac:dyDescent="0.25">
      <c r="B24" s="99" t="s">
        <v>13</v>
      </c>
      <c r="C24" s="101" t="s">
        <v>256</v>
      </c>
      <c r="D24" s="11" t="s">
        <v>174</v>
      </c>
      <c r="E24" s="95" t="s">
        <v>86</v>
      </c>
      <c r="F24" s="95">
        <v>4</v>
      </c>
      <c r="G24" s="95">
        <v>35</v>
      </c>
      <c r="H24" s="99">
        <v>39</v>
      </c>
      <c r="I24" s="95">
        <v>0</v>
      </c>
      <c r="J24" s="95">
        <v>9</v>
      </c>
      <c r="K24" s="99">
        <v>9</v>
      </c>
      <c r="L24" s="95">
        <v>0.61</v>
      </c>
      <c r="M24" s="95">
        <v>0.12</v>
      </c>
      <c r="N24" s="95" t="s">
        <v>324</v>
      </c>
      <c r="O24" s="11" t="s">
        <v>108</v>
      </c>
      <c r="P24" s="82" t="s">
        <v>108</v>
      </c>
      <c r="Q24" s="11" t="s">
        <v>131</v>
      </c>
      <c r="R24" s="82"/>
    </row>
    <row r="25" spans="2:18" x14ac:dyDescent="0.25">
      <c r="B25" s="99" t="s">
        <v>13</v>
      </c>
      <c r="C25" s="101" t="s">
        <v>256</v>
      </c>
      <c r="D25" s="11" t="s">
        <v>156</v>
      </c>
      <c r="E25" s="95" t="s">
        <v>86</v>
      </c>
      <c r="F25" s="95">
        <v>2</v>
      </c>
      <c r="G25" s="95">
        <v>18</v>
      </c>
      <c r="H25" s="99">
        <v>20</v>
      </c>
      <c r="I25" s="95">
        <v>0</v>
      </c>
      <c r="J25" s="95">
        <v>7</v>
      </c>
      <c r="K25" s="99">
        <v>7</v>
      </c>
      <c r="L25" s="95">
        <v>334</v>
      </c>
      <c r="M25" s="95">
        <v>76</v>
      </c>
      <c r="N25" s="95">
        <v>290</v>
      </c>
      <c r="O25" s="11" t="s">
        <v>108</v>
      </c>
      <c r="P25" s="82" t="s">
        <v>323</v>
      </c>
      <c r="Q25" s="11" t="s">
        <v>132</v>
      </c>
      <c r="R25" s="82"/>
    </row>
    <row r="26" spans="2:18" x14ac:dyDescent="0.25">
      <c r="B26" s="99" t="s">
        <v>13</v>
      </c>
      <c r="C26" s="101" t="s">
        <v>256</v>
      </c>
      <c r="D26" s="11" t="s">
        <v>157</v>
      </c>
      <c r="E26" s="95" t="s">
        <v>86</v>
      </c>
      <c r="F26" s="95">
        <v>1</v>
      </c>
      <c r="G26" s="95">
        <v>18</v>
      </c>
      <c r="H26" s="99">
        <v>19</v>
      </c>
      <c r="I26" s="95">
        <v>0</v>
      </c>
      <c r="J26" s="95">
        <v>13</v>
      </c>
      <c r="K26" s="99">
        <v>13</v>
      </c>
      <c r="L26" s="95">
        <v>117</v>
      </c>
      <c r="M26" s="95">
        <v>37</v>
      </c>
      <c r="N26" s="95">
        <v>76</v>
      </c>
      <c r="O26" s="11" t="s">
        <v>108</v>
      </c>
      <c r="P26" s="82" t="s">
        <v>323</v>
      </c>
      <c r="Q26" s="11" t="s">
        <v>132</v>
      </c>
      <c r="R26" s="82"/>
    </row>
    <row r="27" spans="2:18" x14ac:dyDescent="0.25">
      <c r="B27" s="99" t="s">
        <v>13</v>
      </c>
      <c r="C27" s="101" t="s">
        <v>257</v>
      </c>
      <c r="D27" s="11" t="s">
        <v>174</v>
      </c>
      <c r="E27" s="95" t="s">
        <v>86</v>
      </c>
      <c r="F27" s="95">
        <v>8</v>
      </c>
      <c r="G27" s="95">
        <v>22</v>
      </c>
      <c r="H27" s="99">
        <v>30</v>
      </c>
      <c r="I27" s="95">
        <v>0</v>
      </c>
      <c r="J27" s="95">
        <v>1</v>
      </c>
      <c r="K27" s="99">
        <v>1</v>
      </c>
      <c r="L27" s="95">
        <v>0.45</v>
      </c>
      <c r="M27" s="95">
        <v>0.17</v>
      </c>
      <c r="N27" s="95">
        <v>0.04</v>
      </c>
      <c r="O27" s="11" t="s">
        <v>108</v>
      </c>
      <c r="P27" s="82" t="s">
        <v>108</v>
      </c>
      <c r="Q27" s="11" t="s">
        <v>131</v>
      </c>
      <c r="R27" s="82"/>
    </row>
    <row r="28" spans="2:18" x14ac:dyDescent="0.25">
      <c r="B28" s="99" t="s">
        <v>13</v>
      </c>
      <c r="C28" s="101" t="s">
        <v>258</v>
      </c>
      <c r="D28" s="11" t="s">
        <v>134</v>
      </c>
      <c r="E28" s="95" t="s">
        <v>86</v>
      </c>
      <c r="F28" s="95">
        <v>2</v>
      </c>
      <c r="G28" s="95">
        <v>18</v>
      </c>
      <c r="H28" s="99">
        <v>20</v>
      </c>
      <c r="I28" s="95">
        <v>0</v>
      </c>
      <c r="J28" s="95">
        <v>7</v>
      </c>
      <c r="K28" s="99">
        <v>7</v>
      </c>
      <c r="L28" s="95">
        <v>14</v>
      </c>
      <c r="M28" s="95">
        <v>10</v>
      </c>
      <c r="N28" s="95">
        <v>12</v>
      </c>
      <c r="O28" s="11" t="s">
        <v>108</v>
      </c>
      <c r="P28" s="82" t="s">
        <v>323</v>
      </c>
      <c r="Q28" s="11" t="s">
        <v>132</v>
      </c>
      <c r="R28" s="82"/>
    </row>
    <row r="29" spans="2:18" x14ac:dyDescent="0.25">
      <c r="B29" s="99" t="s">
        <v>13</v>
      </c>
      <c r="C29" s="101" t="s">
        <v>258</v>
      </c>
      <c r="D29" s="11" t="s">
        <v>174</v>
      </c>
      <c r="E29" s="95" t="s">
        <v>86</v>
      </c>
      <c r="F29" s="95">
        <v>6</v>
      </c>
      <c r="G29" s="95">
        <v>18</v>
      </c>
      <c r="H29" s="99">
        <v>24</v>
      </c>
      <c r="I29" s="95">
        <v>0</v>
      </c>
      <c r="J29" s="95">
        <v>7</v>
      </c>
      <c r="K29" s="99">
        <v>7</v>
      </c>
      <c r="L29" s="95">
        <v>0.68</v>
      </c>
      <c r="M29" s="95">
        <v>0.17</v>
      </c>
      <c r="N29" s="95">
        <v>0.2</v>
      </c>
      <c r="O29" s="11" t="s">
        <v>108</v>
      </c>
      <c r="P29" s="82" t="s">
        <v>108</v>
      </c>
      <c r="Q29" s="11" t="s">
        <v>131</v>
      </c>
      <c r="R29" s="82"/>
    </row>
    <row r="30" spans="2:18" x14ac:dyDescent="0.25">
      <c r="B30" s="99" t="s">
        <v>13</v>
      </c>
      <c r="C30" s="101" t="s">
        <v>258</v>
      </c>
      <c r="D30" s="11" t="s">
        <v>156</v>
      </c>
      <c r="E30" s="95" t="s">
        <v>86</v>
      </c>
      <c r="F30" s="95">
        <v>2</v>
      </c>
      <c r="G30" s="95">
        <v>20</v>
      </c>
      <c r="H30" s="99">
        <v>22</v>
      </c>
      <c r="I30" s="95">
        <v>0</v>
      </c>
      <c r="J30" s="95">
        <v>2</v>
      </c>
      <c r="K30" s="99">
        <v>2</v>
      </c>
      <c r="L30" s="95">
        <v>369</v>
      </c>
      <c r="M30" s="95">
        <v>53</v>
      </c>
      <c r="N30" s="95">
        <v>301.5</v>
      </c>
      <c r="O30" s="11" t="s">
        <v>108</v>
      </c>
      <c r="P30" s="82" t="s">
        <v>323</v>
      </c>
      <c r="Q30" s="11" t="s">
        <v>132</v>
      </c>
      <c r="R30" s="82"/>
    </row>
    <row r="31" spans="2:18" x14ac:dyDescent="0.25">
      <c r="B31" s="99" t="s">
        <v>13</v>
      </c>
      <c r="C31" s="101" t="s">
        <v>258</v>
      </c>
      <c r="D31" s="11" t="s">
        <v>157</v>
      </c>
      <c r="E31" s="95" t="s">
        <v>86</v>
      </c>
      <c r="F31" s="95">
        <v>1</v>
      </c>
      <c r="G31" s="95">
        <v>19</v>
      </c>
      <c r="H31" s="99">
        <v>20</v>
      </c>
      <c r="I31" s="95">
        <v>0</v>
      </c>
      <c r="J31" s="95">
        <v>5</v>
      </c>
      <c r="K31" s="99">
        <v>5</v>
      </c>
      <c r="L31" s="95">
        <v>89</v>
      </c>
      <c r="M31" s="95">
        <v>29.5</v>
      </c>
      <c r="N31" s="95">
        <v>68</v>
      </c>
      <c r="O31" s="11" t="s">
        <v>108</v>
      </c>
      <c r="P31" s="82" t="s">
        <v>323</v>
      </c>
      <c r="Q31" s="11" t="s">
        <v>132</v>
      </c>
      <c r="R31" s="82"/>
    </row>
    <row r="32" spans="2:18" x14ac:dyDescent="0.25">
      <c r="B32" s="99" t="s">
        <v>13</v>
      </c>
      <c r="C32" s="101" t="s">
        <v>259</v>
      </c>
      <c r="D32" s="11" t="s">
        <v>174</v>
      </c>
      <c r="E32" s="95" t="s">
        <v>86</v>
      </c>
      <c r="F32" s="95">
        <v>6</v>
      </c>
      <c r="G32" s="95">
        <v>22</v>
      </c>
      <c r="H32" s="99">
        <v>28</v>
      </c>
      <c r="I32" s="95">
        <v>0</v>
      </c>
      <c r="J32" s="95">
        <v>11</v>
      </c>
      <c r="K32" s="99">
        <v>11</v>
      </c>
      <c r="L32" s="95">
        <v>0.75</v>
      </c>
      <c r="M32" s="95">
        <v>0.2</v>
      </c>
      <c r="N32" s="95">
        <v>0.18</v>
      </c>
      <c r="O32" s="11" t="s">
        <v>108</v>
      </c>
      <c r="P32" s="82" t="s">
        <v>323</v>
      </c>
      <c r="Q32" s="11" t="s">
        <v>132</v>
      </c>
      <c r="R32" s="82"/>
    </row>
    <row r="33" spans="2:18" x14ac:dyDescent="0.25">
      <c r="B33" s="99" t="s">
        <v>13</v>
      </c>
      <c r="C33" s="101" t="s">
        <v>259</v>
      </c>
      <c r="D33" s="11" t="s">
        <v>157</v>
      </c>
      <c r="E33" s="95" t="s">
        <v>86</v>
      </c>
      <c r="F33" s="95">
        <v>2</v>
      </c>
      <c r="G33" s="95">
        <v>20</v>
      </c>
      <c r="H33" s="99">
        <v>22</v>
      </c>
      <c r="I33" s="95">
        <v>0</v>
      </c>
      <c r="J33" s="95">
        <v>4</v>
      </c>
      <c r="K33" s="99">
        <v>4</v>
      </c>
      <c r="L33" s="95">
        <v>485</v>
      </c>
      <c r="M33" s="95">
        <v>130</v>
      </c>
      <c r="N33" s="95">
        <v>402.67</v>
      </c>
      <c r="O33" s="11" t="s">
        <v>108</v>
      </c>
      <c r="P33" s="82" t="s">
        <v>323</v>
      </c>
      <c r="Q33" s="11" t="s">
        <v>132</v>
      </c>
      <c r="R33" s="82"/>
    </row>
    <row r="34" spans="2:18" x14ac:dyDescent="0.25">
      <c r="B34" s="99" t="s">
        <v>13</v>
      </c>
      <c r="C34" s="101" t="s">
        <v>260</v>
      </c>
      <c r="D34" s="11" t="s">
        <v>174</v>
      </c>
      <c r="E34" s="95" t="s">
        <v>86</v>
      </c>
      <c r="F34" s="95">
        <v>9</v>
      </c>
      <c r="G34" s="95">
        <v>23</v>
      </c>
      <c r="H34" s="99">
        <v>32</v>
      </c>
      <c r="I34" s="95">
        <v>0</v>
      </c>
      <c r="J34" s="95">
        <v>7</v>
      </c>
      <c r="K34" s="99">
        <v>7</v>
      </c>
      <c r="L34" s="95">
        <v>0.78</v>
      </c>
      <c r="M34" s="95">
        <v>0.27</v>
      </c>
      <c r="N34" s="95">
        <v>0.5</v>
      </c>
      <c r="O34" s="11" t="s">
        <v>108</v>
      </c>
      <c r="P34" s="82" t="s">
        <v>323</v>
      </c>
      <c r="Q34" s="11" t="s">
        <v>132</v>
      </c>
      <c r="R34" s="82"/>
    </row>
    <row r="35" spans="2:18" x14ac:dyDescent="0.25">
      <c r="B35" s="99" t="s">
        <v>13</v>
      </c>
      <c r="C35" s="101" t="s">
        <v>261</v>
      </c>
      <c r="D35" s="11" t="s">
        <v>174</v>
      </c>
      <c r="E35" s="95" t="s">
        <v>86</v>
      </c>
      <c r="F35" s="95">
        <v>13</v>
      </c>
      <c r="G35" s="95">
        <v>8</v>
      </c>
      <c r="H35" s="99">
        <v>21</v>
      </c>
      <c r="I35" s="95">
        <v>0</v>
      </c>
      <c r="J35" s="95">
        <v>8</v>
      </c>
      <c r="K35" s="99">
        <v>8</v>
      </c>
      <c r="L35" s="95">
        <v>0.08</v>
      </c>
      <c r="M35" s="95">
        <v>3.4000000000000002E-2</v>
      </c>
      <c r="N35" s="95">
        <v>3.4000000000000002E-2</v>
      </c>
      <c r="O35" s="11" t="s">
        <v>108</v>
      </c>
      <c r="P35" s="82" t="s">
        <v>108</v>
      </c>
      <c r="Q35" s="11" t="s">
        <v>131</v>
      </c>
      <c r="R35" s="82"/>
    </row>
    <row r="36" spans="2:18" x14ac:dyDescent="0.25">
      <c r="B36" s="99" t="s">
        <v>13</v>
      </c>
      <c r="C36" s="101" t="s">
        <v>261</v>
      </c>
      <c r="D36" s="11" t="s">
        <v>156</v>
      </c>
      <c r="E36" s="95" t="s">
        <v>86</v>
      </c>
      <c r="F36" s="95">
        <v>4</v>
      </c>
      <c r="G36" s="95">
        <v>13</v>
      </c>
      <c r="H36" s="99">
        <v>17</v>
      </c>
      <c r="I36" s="95">
        <v>0</v>
      </c>
      <c r="J36" s="95">
        <v>1</v>
      </c>
      <c r="K36" s="99">
        <v>1</v>
      </c>
      <c r="L36" s="95">
        <v>216</v>
      </c>
      <c r="M36" s="95">
        <v>93.9</v>
      </c>
      <c r="N36" s="95">
        <v>216</v>
      </c>
      <c r="O36" s="11" t="s">
        <v>108</v>
      </c>
      <c r="P36" s="82" t="s">
        <v>323</v>
      </c>
      <c r="Q36" s="11" t="s">
        <v>132</v>
      </c>
      <c r="R36" s="82"/>
    </row>
    <row r="37" spans="2:18" x14ac:dyDescent="0.25">
      <c r="B37" s="99" t="s">
        <v>13</v>
      </c>
      <c r="C37" s="101" t="s">
        <v>261</v>
      </c>
      <c r="D37" s="11" t="s">
        <v>157</v>
      </c>
      <c r="E37" s="95" t="s">
        <v>86</v>
      </c>
      <c r="F37" s="95">
        <v>2</v>
      </c>
      <c r="G37" s="95">
        <v>13</v>
      </c>
      <c r="H37" s="99">
        <v>15</v>
      </c>
      <c r="I37" s="95">
        <v>0</v>
      </c>
      <c r="J37" s="95">
        <v>2</v>
      </c>
      <c r="K37" s="99">
        <v>2</v>
      </c>
      <c r="L37" s="95">
        <v>75</v>
      </c>
      <c r="M37" s="95">
        <v>43.66</v>
      </c>
      <c r="N37" s="95">
        <v>68.5</v>
      </c>
      <c r="O37" s="11" t="s">
        <v>108</v>
      </c>
      <c r="P37" s="82" t="s">
        <v>323</v>
      </c>
      <c r="Q37" s="11" t="s">
        <v>132</v>
      </c>
      <c r="R37" s="82"/>
    </row>
    <row r="38" spans="2:18" x14ac:dyDescent="0.25">
      <c r="B38" s="99" t="s">
        <v>13</v>
      </c>
      <c r="C38" s="101" t="s">
        <v>261</v>
      </c>
      <c r="D38" s="11" t="s">
        <v>152</v>
      </c>
      <c r="E38" s="29" t="s">
        <v>86</v>
      </c>
      <c r="F38" s="29">
        <v>3</v>
      </c>
      <c r="G38" s="29">
        <v>13</v>
      </c>
      <c r="H38" s="18">
        <v>16</v>
      </c>
      <c r="I38" s="29">
        <v>2</v>
      </c>
      <c r="J38" s="29">
        <v>0</v>
      </c>
      <c r="K38" s="18">
        <v>2</v>
      </c>
      <c r="L38" s="95">
        <v>2</v>
      </c>
      <c r="M38" s="95">
        <v>0.18</v>
      </c>
      <c r="N38" s="95">
        <v>0.65</v>
      </c>
      <c r="O38" s="11" t="s">
        <v>108</v>
      </c>
      <c r="P38" s="82" t="s">
        <v>323</v>
      </c>
      <c r="Q38" s="11" t="s">
        <v>132</v>
      </c>
      <c r="R38" s="13"/>
    </row>
    <row r="39" spans="2:18" x14ac:dyDescent="0.25">
      <c r="B39" s="18"/>
      <c r="C39" s="11"/>
      <c r="D39" s="11"/>
      <c r="E39" s="29"/>
      <c r="F39" s="29"/>
      <c r="G39" s="29"/>
      <c r="H39" s="18"/>
      <c r="I39" s="29"/>
      <c r="J39" s="29"/>
      <c r="K39" s="18"/>
      <c r="L39" s="29"/>
      <c r="M39" s="29"/>
      <c r="N39" s="29"/>
      <c r="O39" s="11"/>
      <c r="P39" s="13"/>
      <c r="Q39" s="11"/>
      <c r="R39" s="13"/>
    </row>
    <row r="40" spans="2:18" x14ac:dyDescent="0.25">
      <c r="B40" s="18"/>
      <c r="C40" s="11"/>
      <c r="D40" s="11"/>
      <c r="E40" s="29"/>
      <c r="F40" s="29"/>
      <c r="G40" s="29"/>
      <c r="H40" s="18"/>
      <c r="I40" s="29"/>
      <c r="J40" s="29"/>
      <c r="K40" s="18"/>
      <c r="L40" s="29"/>
      <c r="M40" s="29"/>
      <c r="N40" s="29"/>
      <c r="O40" s="11"/>
      <c r="P40" s="13"/>
      <c r="Q40" s="11"/>
      <c r="R40" s="13"/>
    </row>
    <row r="41" spans="2:18" x14ac:dyDescent="0.25">
      <c r="B41" s="18"/>
      <c r="C41" s="11"/>
      <c r="D41" s="11"/>
      <c r="E41" s="29"/>
      <c r="F41" s="29"/>
      <c r="G41" s="29"/>
      <c r="H41" s="18"/>
      <c r="I41" s="29"/>
      <c r="J41" s="29"/>
      <c r="K41" s="18"/>
      <c r="L41" s="29"/>
      <c r="M41" s="29"/>
      <c r="N41" s="29"/>
      <c r="O41" s="11"/>
      <c r="P41" s="13"/>
      <c r="Q41" s="11"/>
      <c r="R41" s="13"/>
    </row>
    <row r="42" spans="2:18" x14ac:dyDescent="0.25">
      <c r="B42" s="18"/>
      <c r="C42" s="11"/>
      <c r="D42" s="11"/>
      <c r="E42" s="29"/>
      <c r="F42" s="29"/>
      <c r="G42" s="29"/>
      <c r="H42" s="18"/>
      <c r="I42" s="29"/>
      <c r="J42" s="29"/>
      <c r="K42" s="18"/>
      <c r="L42" s="29"/>
      <c r="M42" s="29"/>
      <c r="N42" s="29"/>
      <c r="O42" s="11"/>
      <c r="P42" s="13"/>
      <c r="Q42" s="11"/>
      <c r="R42" s="13"/>
    </row>
    <row r="43" spans="2:18" x14ac:dyDescent="0.25">
      <c r="B43" s="18"/>
      <c r="C43" s="11"/>
      <c r="D43" s="11"/>
      <c r="E43" s="29"/>
      <c r="F43" s="29"/>
      <c r="G43" s="29"/>
      <c r="H43" s="18"/>
      <c r="I43" s="29"/>
      <c r="J43" s="29"/>
      <c r="K43" s="18"/>
      <c r="L43" s="29"/>
      <c r="M43" s="29"/>
      <c r="N43" s="29"/>
      <c r="O43" s="11"/>
      <c r="P43" s="13"/>
      <c r="Q43" s="11"/>
      <c r="R43" s="13"/>
    </row>
    <row r="44" spans="2:18" x14ac:dyDescent="0.25">
      <c r="B44" s="18"/>
      <c r="C44" s="11"/>
      <c r="D44" s="11"/>
      <c r="E44" s="29"/>
      <c r="F44" s="29"/>
      <c r="G44" s="29"/>
      <c r="H44" s="18"/>
      <c r="I44" s="29"/>
      <c r="J44" s="29"/>
      <c r="K44" s="18"/>
      <c r="L44" s="29"/>
      <c r="M44" s="29"/>
      <c r="N44" s="29"/>
      <c r="O44" s="11"/>
      <c r="P44" s="13"/>
      <c r="Q44" s="11"/>
      <c r="R44" s="13"/>
    </row>
    <row r="45" spans="2:18" x14ac:dyDescent="0.25">
      <c r="B45" s="18"/>
      <c r="C45" s="11"/>
      <c r="D45" s="11"/>
      <c r="E45" s="29"/>
      <c r="F45" s="29"/>
      <c r="G45" s="29"/>
      <c r="H45" s="18"/>
      <c r="I45" s="29"/>
      <c r="J45" s="29"/>
      <c r="K45" s="18"/>
      <c r="L45" s="29"/>
      <c r="M45" s="29"/>
      <c r="N45" s="29"/>
      <c r="O45" s="11"/>
      <c r="P45" s="13"/>
      <c r="Q45" s="11"/>
      <c r="R45" s="13"/>
    </row>
    <row r="46" spans="2:18" x14ac:dyDescent="0.25">
      <c r="B46" s="18"/>
      <c r="C46" s="11"/>
      <c r="D46" s="11"/>
      <c r="E46" s="29"/>
      <c r="F46" s="29"/>
      <c r="G46" s="29"/>
      <c r="H46" s="18"/>
      <c r="I46" s="29"/>
      <c r="J46" s="29"/>
      <c r="K46" s="18"/>
      <c r="L46" s="29"/>
      <c r="M46" s="29"/>
      <c r="N46" s="29"/>
      <c r="O46" s="11"/>
      <c r="P46" s="13"/>
      <c r="Q46" s="11"/>
      <c r="R46" s="13"/>
    </row>
    <row r="47" spans="2:18" x14ac:dyDescent="0.25">
      <c r="B47" s="18"/>
      <c r="C47" s="11"/>
      <c r="D47" s="11"/>
      <c r="E47" s="29"/>
      <c r="F47" s="29"/>
      <c r="G47" s="29"/>
      <c r="H47" s="18"/>
      <c r="I47" s="29"/>
      <c r="J47" s="29"/>
      <c r="K47" s="18"/>
      <c r="L47" s="29"/>
      <c r="M47" s="29"/>
      <c r="N47" s="29"/>
      <c r="O47" s="11"/>
      <c r="P47" s="13"/>
      <c r="Q47" s="11"/>
      <c r="R47" s="13"/>
    </row>
    <row r="48" spans="2:18" x14ac:dyDescent="0.25">
      <c r="B48" s="18"/>
      <c r="C48" s="11"/>
      <c r="D48" s="11"/>
      <c r="E48" s="29"/>
      <c r="F48" s="29"/>
      <c r="G48" s="29"/>
      <c r="H48" s="18"/>
      <c r="I48" s="29"/>
      <c r="J48" s="29"/>
      <c r="K48" s="18"/>
      <c r="L48" s="29"/>
      <c r="M48" s="29"/>
      <c r="N48" s="29"/>
      <c r="O48" s="11"/>
      <c r="P48" s="13"/>
      <c r="Q48" s="11"/>
      <c r="R48" s="13"/>
    </row>
    <row r="49" spans="2:18" x14ac:dyDescent="0.25">
      <c r="B49" s="18"/>
      <c r="C49" s="11"/>
      <c r="D49" s="11"/>
      <c r="E49" s="29"/>
      <c r="F49" s="29"/>
      <c r="G49" s="29"/>
      <c r="H49" s="18"/>
      <c r="I49" s="29"/>
      <c r="J49" s="29"/>
      <c r="K49" s="18"/>
      <c r="L49" s="29"/>
      <c r="M49" s="29"/>
      <c r="N49" s="29"/>
      <c r="O49" s="11"/>
      <c r="P49" s="13"/>
      <c r="Q49" s="11"/>
      <c r="R49" s="13"/>
    </row>
    <row r="50" spans="2:18" x14ac:dyDescent="0.25">
      <c r="B50" s="18"/>
      <c r="C50" s="11"/>
      <c r="D50" s="11"/>
      <c r="E50" s="29"/>
      <c r="F50" s="29"/>
      <c r="G50" s="29"/>
      <c r="H50" s="18"/>
      <c r="I50" s="29"/>
      <c r="J50" s="29"/>
      <c r="K50" s="18"/>
      <c r="L50" s="29"/>
      <c r="M50" s="29"/>
      <c r="N50" s="29"/>
      <c r="O50" s="11"/>
      <c r="P50" s="13"/>
      <c r="Q50" s="11"/>
      <c r="R50" s="13"/>
    </row>
    <row r="51" spans="2:18" x14ac:dyDescent="0.25">
      <c r="B51" s="18"/>
      <c r="C51" s="11"/>
      <c r="D51" s="11"/>
      <c r="E51" s="29"/>
      <c r="F51" s="29"/>
      <c r="G51" s="29"/>
      <c r="H51" s="18"/>
      <c r="I51" s="29"/>
      <c r="J51" s="29"/>
      <c r="K51" s="18"/>
      <c r="L51" s="29"/>
      <c r="M51" s="29"/>
      <c r="N51" s="29"/>
      <c r="O51" s="11"/>
      <c r="P51" s="13"/>
      <c r="Q51" s="11"/>
      <c r="R51" s="13"/>
    </row>
    <row r="52" spans="2:18" x14ac:dyDescent="0.25">
      <c r="B52" s="18"/>
      <c r="C52" s="11"/>
      <c r="D52" s="11"/>
      <c r="E52" s="29"/>
      <c r="F52" s="29"/>
      <c r="G52" s="29"/>
      <c r="H52" s="18"/>
      <c r="I52" s="29"/>
      <c r="J52" s="29"/>
      <c r="K52" s="18"/>
      <c r="L52" s="29"/>
      <c r="M52" s="29"/>
      <c r="N52" s="29"/>
      <c r="O52" s="11"/>
      <c r="P52" s="13"/>
      <c r="Q52" s="11"/>
      <c r="R52" s="13"/>
    </row>
    <row r="53" spans="2:18" x14ac:dyDescent="0.25">
      <c r="B53" s="18"/>
      <c r="C53" s="11"/>
      <c r="D53" s="11"/>
      <c r="E53" s="29"/>
      <c r="F53" s="29"/>
      <c r="G53" s="29"/>
      <c r="H53" s="18"/>
      <c r="I53" s="29"/>
      <c r="J53" s="29"/>
      <c r="K53" s="18"/>
      <c r="L53" s="29"/>
      <c r="M53" s="29"/>
      <c r="N53" s="29"/>
      <c r="O53" s="11"/>
      <c r="P53" s="13"/>
      <c r="Q53" s="11"/>
      <c r="R53" s="13"/>
    </row>
    <row r="54" spans="2:18" x14ac:dyDescent="0.25">
      <c r="B54" s="18"/>
      <c r="C54" s="11"/>
      <c r="D54" s="11"/>
      <c r="E54" s="29"/>
      <c r="F54" s="29"/>
      <c r="G54" s="29"/>
      <c r="H54" s="18"/>
      <c r="I54" s="29"/>
      <c r="J54" s="29"/>
      <c r="K54" s="18"/>
      <c r="L54" s="29"/>
      <c r="M54" s="29"/>
      <c r="N54" s="29"/>
      <c r="O54" s="11"/>
      <c r="P54" s="13"/>
      <c r="Q54" s="11"/>
      <c r="R54" s="13"/>
    </row>
    <row r="55" spans="2:18" x14ac:dyDescent="0.25">
      <c r="B55" s="18"/>
      <c r="C55" s="11"/>
      <c r="D55" s="11"/>
      <c r="E55" s="29"/>
      <c r="F55" s="29"/>
      <c r="G55" s="29"/>
      <c r="H55" s="18"/>
      <c r="I55" s="29"/>
      <c r="J55" s="29"/>
      <c r="K55" s="18"/>
      <c r="L55" s="29"/>
      <c r="M55" s="29"/>
      <c r="N55" s="29"/>
      <c r="O55" s="11"/>
      <c r="P55" s="13"/>
      <c r="Q55" s="11"/>
      <c r="R55" s="13"/>
    </row>
    <row r="56" spans="2:18" x14ac:dyDescent="0.25">
      <c r="B56" s="18"/>
      <c r="C56" s="11"/>
      <c r="D56" s="11"/>
      <c r="E56" s="29"/>
      <c r="F56" s="29"/>
      <c r="G56" s="29"/>
      <c r="H56" s="18"/>
      <c r="I56" s="29"/>
      <c r="J56" s="29"/>
      <c r="K56" s="18"/>
      <c r="L56" s="29"/>
      <c r="M56" s="29"/>
      <c r="N56" s="29"/>
      <c r="O56" s="11"/>
      <c r="P56" s="13"/>
      <c r="Q56" s="11"/>
      <c r="R56" s="13"/>
    </row>
    <row r="57" spans="2:18" x14ac:dyDescent="0.25">
      <c r="B57" s="18"/>
      <c r="C57" s="11"/>
      <c r="D57" s="11"/>
      <c r="E57" s="29"/>
      <c r="F57" s="29"/>
      <c r="G57" s="29"/>
      <c r="H57" s="18"/>
      <c r="I57" s="29"/>
      <c r="J57" s="29"/>
      <c r="K57" s="18"/>
      <c r="L57" s="29"/>
      <c r="M57" s="29"/>
      <c r="N57" s="29"/>
      <c r="O57" s="11"/>
      <c r="P57" s="13"/>
      <c r="Q57" s="11"/>
      <c r="R57" s="13"/>
    </row>
    <row r="58" spans="2:18" x14ac:dyDescent="0.25">
      <c r="B58" s="18"/>
      <c r="C58" s="11"/>
      <c r="D58" s="11"/>
      <c r="E58" s="29"/>
      <c r="F58" s="29"/>
      <c r="G58" s="29"/>
      <c r="H58" s="18"/>
      <c r="I58" s="29"/>
      <c r="J58" s="29"/>
      <c r="K58" s="18"/>
      <c r="L58" s="29"/>
      <c r="M58" s="29"/>
      <c r="N58" s="29"/>
      <c r="O58" s="11"/>
      <c r="P58" s="13"/>
      <c r="Q58" s="11"/>
      <c r="R58" s="13"/>
    </row>
    <row r="59" spans="2:18" x14ac:dyDescent="0.25">
      <c r="B59" s="18"/>
      <c r="C59" s="11"/>
      <c r="D59" s="11"/>
      <c r="E59" s="29"/>
      <c r="F59" s="29"/>
      <c r="G59" s="29"/>
      <c r="H59" s="18"/>
      <c r="I59" s="29"/>
      <c r="J59" s="29"/>
      <c r="K59" s="18"/>
      <c r="L59" s="29"/>
      <c r="M59" s="29"/>
      <c r="N59" s="29"/>
      <c r="O59" s="11"/>
      <c r="P59" s="13"/>
      <c r="Q59" s="11"/>
      <c r="R59" s="13"/>
    </row>
    <row r="60" spans="2:18" x14ac:dyDescent="0.25">
      <c r="B60" s="18"/>
      <c r="C60" s="11"/>
      <c r="D60" s="11"/>
      <c r="E60" s="29"/>
      <c r="F60" s="29"/>
      <c r="G60" s="29"/>
      <c r="H60" s="18"/>
      <c r="I60" s="29"/>
      <c r="J60" s="29"/>
      <c r="K60" s="18"/>
      <c r="L60" s="29"/>
      <c r="M60" s="29"/>
      <c r="N60" s="29"/>
      <c r="O60" s="11"/>
      <c r="P60" s="13"/>
      <c r="Q60" s="11"/>
      <c r="R60" s="13"/>
    </row>
    <row r="61" spans="2:18" x14ac:dyDescent="0.25">
      <c r="B61" s="18"/>
      <c r="C61" s="11"/>
      <c r="D61" s="11"/>
      <c r="E61" s="29"/>
      <c r="F61" s="29"/>
      <c r="G61" s="29"/>
      <c r="H61" s="18"/>
      <c r="I61" s="29"/>
      <c r="J61" s="29"/>
      <c r="K61" s="18"/>
      <c r="L61" s="29"/>
      <c r="M61" s="29"/>
      <c r="N61" s="29"/>
      <c r="O61" s="11"/>
      <c r="P61" s="13"/>
      <c r="Q61" s="11"/>
      <c r="R61" s="13"/>
    </row>
    <row r="62" spans="2:18" x14ac:dyDescent="0.25">
      <c r="B62" s="18"/>
      <c r="C62" s="11"/>
      <c r="D62" s="11"/>
      <c r="E62" s="29"/>
      <c r="F62" s="29"/>
      <c r="G62" s="29"/>
      <c r="H62" s="18"/>
      <c r="I62" s="29"/>
      <c r="J62" s="29"/>
      <c r="K62" s="18"/>
      <c r="L62" s="29"/>
      <c r="M62" s="29"/>
      <c r="N62" s="29"/>
      <c r="O62" s="11"/>
      <c r="P62" s="13"/>
      <c r="Q62" s="11"/>
      <c r="R62" s="13"/>
    </row>
    <row r="63" spans="2:18" x14ac:dyDescent="0.25">
      <c r="B63" s="18"/>
      <c r="C63" s="11"/>
      <c r="D63" s="11"/>
      <c r="E63" s="29"/>
      <c r="F63" s="29"/>
      <c r="G63" s="29"/>
      <c r="H63" s="18"/>
      <c r="I63" s="29"/>
      <c r="J63" s="29"/>
      <c r="K63" s="18"/>
      <c r="L63" s="29"/>
      <c r="M63" s="29"/>
      <c r="N63" s="29"/>
      <c r="O63" s="11"/>
      <c r="P63" s="13"/>
      <c r="Q63" s="11"/>
      <c r="R63" s="13"/>
    </row>
    <row r="64" spans="2:18" x14ac:dyDescent="0.25">
      <c r="B64" s="18"/>
      <c r="C64" s="11"/>
      <c r="D64" s="11"/>
      <c r="E64" s="29"/>
      <c r="F64" s="29"/>
      <c r="G64" s="29"/>
      <c r="H64" s="18"/>
      <c r="I64" s="29"/>
      <c r="J64" s="29"/>
      <c r="K64" s="18"/>
      <c r="L64" s="29"/>
      <c r="M64" s="29"/>
      <c r="N64" s="29"/>
      <c r="O64" s="11"/>
      <c r="P64" s="13"/>
      <c r="Q64" s="11"/>
      <c r="R64" s="13"/>
    </row>
    <row r="65" spans="2:18" x14ac:dyDescent="0.25">
      <c r="B65" s="18"/>
      <c r="C65" s="11"/>
      <c r="D65" s="11"/>
      <c r="E65" s="29"/>
      <c r="F65" s="29"/>
      <c r="G65" s="29"/>
      <c r="H65" s="18"/>
      <c r="I65" s="29"/>
      <c r="J65" s="29"/>
      <c r="K65" s="18"/>
      <c r="L65" s="29"/>
      <c r="M65" s="29"/>
      <c r="N65" s="29"/>
      <c r="O65" s="11"/>
      <c r="P65" s="13"/>
      <c r="Q65" s="11"/>
      <c r="R65" s="13"/>
    </row>
    <row r="66" spans="2:18" x14ac:dyDescent="0.25">
      <c r="B66" s="18"/>
      <c r="C66" s="11"/>
      <c r="D66" s="11"/>
      <c r="E66" s="29"/>
      <c r="F66" s="29"/>
      <c r="G66" s="29"/>
      <c r="H66" s="18"/>
      <c r="I66" s="29"/>
      <c r="J66" s="29"/>
      <c r="K66" s="18"/>
      <c r="L66" s="29"/>
      <c r="M66" s="29"/>
      <c r="N66" s="29"/>
      <c r="O66" s="11"/>
      <c r="P66" s="13"/>
      <c r="Q66" s="11"/>
      <c r="R66" s="13"/>
    </row>
    <row r="67" spans="2:18" x14ac:dyDescent="0.25">
      <c r="B67" s="18"/>
      <c r="C67" s="11"/>
      <c r="D67" s="11"/>
      <c r="E67" s="29"/>
      <c r="F67" s="29"/>
      <c r="G67" s="29"/>
      <c r="H67" s="18"/>
      <c r="I67" s="29"/>
      <c r="J67" s="29"/>
      <c r="K67" s="18"/>
      <c r="L67" s="29"/>
      <c r="M67" s="29"/>
      <c r="N67" s="29"/>
      <c r="O67" s="11"/>
      <c r="P67" s="13"/>
      <c r="Q67" s="11"/>
      <c r="R67" s="13"/>
    </row>
    <row r="68" spans="2:18" x14ac:dyDescent="0.25">
      <c r="B68" s="18"/>
      <c r="C68" s="11"/>
      <c r="D68" s="11"/>
      <c r="E68" s="29"/>
      <c r="F68" s="29"/>
      <c r="G68" s="29"/>
      <c r="H68" s="18"/>
      <c r="I68" s="29"/>
      <c r="J68" s="29"/>
      <c r="K68" s="18"/>
      <c r="L68" s="29"/>
      <c r="M68" s="29"/>
      <c r="N68" s="29"/>
      <c r="O68" s="11"/>
      <c r="P68" s="13"/>
      <c r="Q68" s="11"/>
      <c r="R68" s="13"/>
    </row>
    <row r="69" spans="2:18" x14ac:dyDescent="0.25">
      <c r="B69" s="18"/>
      <c r="C69" s="11"/>
      <c r="D69" s="11"/>
      <c r="E69" s="29"/>
      <c r="F69" s="29"/>
      <c r="G69" s="29"/>
      <c r="H69" s="18"/>
      <c r="I69" s="29"/>
      <c r="J69" s="29"/>
      <c r="K69" s="18"/>
      <c r="L69" s="29"/>
      <c r="M69" s="29"/>
      <c r="N69" s="29"/>
      <c r="O69" s="11"/>
      <c r="P69" s="13"/>
      <c r="Q69" s="11"/>
      <c r="R69" s="13"/>
    </row>
    <row r="70" spans="2:18" x14ac:dyDescent="0.25">
      <c r="B70" s="18"/>
      <c r="C70" s="11"/>
      <c r="D70" s="11"/>
      <c r="E70" s="29"/>
      <c r="F70" s="29"/>
      <c r="G70" s="29"/>
      <c r="H70" s="18"/>
      <c r="I70" s="29"/>
      <c r="J70" s="29"/>
      <c r="K70" s="18"/>
      <c r="L70" s="29"/>
      <c r="M70" s="29"/>
      <c r="N70" s="29"/>
      <c r="O70" s="11"/>
      <c r="P70" s="13"/>
      <c r="Q70" s="11"/>
      <c r="R70" s="13"/>
    </row>
    <row r="71" spans="2:18" x14ac:dyDescent="0.25">
      <c r="B71" s="18"/>
      <c r="C71" s="11"/>
      <c r="D71" s="11"/>
      <c r="E71" s="29"/>
      <c r="F71" s="29"/>
      <c r="G71" s="29"/>
      <c r="H71" s="18"/>
      <c r="I71" s="29"/>
      <c r="J71" s="29"/>
      <c r="K71" s="18"/>
      <c r="L71" s="29"/>
      <c r="M71" s="29"/>
      <c r="N71" s="29"/>
      <c r="O71" s="11"/>
      <c r="P71" s="13"/>
      <c r="Q71" s="11"/>
      <c r="R71" s="13"/>
    </row>
    <row r="72" spans="2:18" x14ac:dyDescent="0.25">
      <c r="B72" s="18"/>
      <c r="C72" s="11"/>
      <c r="D72" s="11"/>
      <c r="E72" s="29"/>
      <c r="F72" s="29"/>
      <c r="G72" s="29"/>
      <c r="H72" s="18"/>
      <c r="I72" s="29"/>
      <c r="J72" s="29"/>
      <c r="K72" s="18"/>
      <c r="L72" s="29"/>
      <c r="M72" s="29"/>
      <c r="N72" s="29"/>
      <c r="O72" s="11"/>
      <c r="P72" s="13"/>
      <c r="Q72" s="11"/>
      <c r="R72" s="13"/>
    </row>
    <row r="73" spans="2:18" x14ac:dyDescent="0.25">
      <c r="B73" s="18"/>
      <c r="C73" s="11"/>
      <c r="D73" s="11"/>
      <c r="E73" s="29"/>
      <c r="F73" s="29"/>
      <c r="G73" s="29"/>
      <c r="H73" s="18"/>
      <c r="I73" s="29"/>
      <c r="J73" s="29"/>
      <c r="K73" s="18"/>
      <c r="L73" s="29"/>
      <c r="M73" s="29"/>
      <c r="N73" s="29"/>
      <c r="O73" s="11"/>
      <c r="P73" s="13"/>
      <c r="Q73" s="11"/>
      <c r="R73" s="13"/>
    </row>
    <row r="74" spans="2:18" x14ac:dyDescent="0.25">
      <c r="B74" s="18"/>
      <c r="C74" s="11"/>
      <c r="D74" s="11"/>
      <c r="E74" s="29"/>
      <c r="F74" s="29"/>
      <c r="G74" s="29"/>
      <c r="H74" s="18"/>
      <c r="I74" s="29"/>
      <c r="J74" s="29"/>
      <c r="K74" s="18"/>
      <c r="L74" s="29"/>
      <c r="M74" s="29"/>
      <c r="N74" s="29"/>
      <c r="O74" s="11"/>
      <c r="P74" s="13"/>
      <c r="Q74" s="11"/>
      <c r="R74" s="13"/>
    </row>
    <row r="75" spans="2:18" x14ac:dyDescent="0.25">
      <c r="B75" s="18"/>
      <c r="C75" s="11"/>
      <c r="D75" s="11"/>
      <c r="E75" s="29"/>
      <c r="F75" s="29"/>
      <c r="G75" s="29"/>
      <c r="H75" s="18"/>
      <c r="I75" s="29"/>
      <c r="J75" s="29"/>
      <c r="K75" s="18"/>
      <c r="L75" s="29"/>
      <c r="M75" s="29"/>
      <c r="N75" s="29"/>
      <c r="O75" s="11"/>
      <c r="P75" s="13"/>
      <c r="Q75" s="11"/>
      <c r="R75" s="13"/>
    </row>
    <row r="76" spans="2:18" x14ac:dyDescent="0.25">
      <c r="B76" s="18"/>
      <c r="C76" s="11"/>
      <c r="D76" s="11"/>
      <c r="E76" s="29"/>
      <c r="F76" s="29"/>
      <c r="G76" s="29"/>
      <c r="H76" s="18"/>
      <c r="I76" s="29"/>
      <c r="J76" s="29"/>
      <c r="K76" s="18"/>
      <c r="L76" s="29"/>
      <c r="M76" s="29"/>
      <c r="N76" s="29"/>
      <c r="O76" s="11"/>
      <c r="P76" s="13"/>
      <c r="Q76" s="11"/>
      <c r="R76" s="13"/>
    </row>
    <row r="77" spans="2:18" x14ac:dyDescent="0.25">
      <c r="B77" s="18"/>
      <c r="C77" s="11"/>
      <c r="D77" s="11"/>
      <c r="E77" s="29"/>
      <c r="F77" s="29"/>
      <c r="G77" s="29"/>
      <c r="H77" s="18"/>
      <c r="I77" s="29"/>
      <c r="J77" s="29"/>
      <c r="K77" s="18"/>
      <c r="L77" s="29"/>
      <c r="M77" s="29"/>
      <c r="N77" s="29"/>
      <c r="O77" s="11"/>
      <c r="P77" s="13"/>
      <c r="Q77" s="11"/>
      <c r="R77" s="13"/>
    </row>
    <row r="78" spans="2:18" x14ac:dyDescent="0.25">
      <c r="B78" s="18"/>
      <c r="C78" s="11"/>
      <c r="D78" s="11"/>
      <c r="E78" s="29"/>
      <c r="F78" s="29"/>
      <c r="G78" s="29"/>
      <c r="H78" s="18"/>
      <c r="I78" s="29"/>
      <c r="J78" s="29"/>
      <c r="K78" s="18"/>
      <c r="L78" s="29"/>
      <c r="M78" s="29"/>
      <c r="N78" s="29"/>
      <c r="O78" s="11"/>
      <c r="P78" s="13"/>
      <c r="Q78" s="11"/>
      <c r="R78" s="13"/>
    </row>
    <row r="79" spans="2:18" x14ac:dyDescent="0.25">
      <c r="B79" s="18"/>
      <c r="C79" s="11"/>
      <c r="D79" s="11"/>
      <c r="E79" s="29"/>
      <c r="F79" s="29"/>
      <c r="G79" s="29"/>
      <c r="H79" s="18"/>
      <c r="I79" s="29"/>
      <c r="J79" s="29"/>
      <c r="K79" s="18"/>
      <c r="L79" s="29"/>
      <c r="M79" s="29"/>
      <c r="N79" s="29"/>
      <c r="O79" s="11"/>
      <c r="P79" s="13"/>
      <c r="Q79" s="11"/>
      <c r="R79" s="13"/>
    </row>
    <row r="80" spans="2:18" x14ac:dyDescent="0.25">
      <c r="B80" s="18"/>
      <c r="C80" s="11"/>
      <c r="D80" s="11"/>
      <c r="E80" s="29"/>
      <c r="F80" s="29"/>
      <c r="G80" s="29"/>
      <c r="H80" s="18"/>
      <c r="I80" s="29"/>
      <c r="J80" s="29"/>
      <c r="K80" s="18"/>
      <c r="L80" s="29"/>
      <c r="M80" s="29"/>
      <c r="N80" s="29"/>
      <c r="O80" s="11"/>
      <c r="P80" s="13"/>
      <c r="Q80" s="11"/>
      <c r="R80" s="13"/>
    </row>
    <row r="81" spans="2:18" x14ac:dyDescent="0.25">
      <c r="B81" s="18"/>
      <c r="C81" s="11"/>
      <c r="D81" s="11"/>
      <c r="E81" s="29"/>
      <c r="F81" s="29"/>
      <c r="G81" s="29"/>
      <c r="H81" s="18"/>
      <c r="I81" s="29"/>
      <c r="J81" s="29"/>
      <c r="K81" s="18"/>
      <c r="L81" s="29"/>
      <c r="M81" s="29"/>
      <c r="N81" s="29"/>
      <c r="O81" s="11"/>
      <c r="P81" s="13"/>
      <c r="Q81" s="11"/>
      <c r="R81" s="13"/>
    </row>
    <row r="82" spans="2:18" x14ac:dyDescent="0.25">
      <c r="B82" s="18"/>
      <c r="C82" s="11"/>
      <c r="D82" s="11"/>
      <c r="E82" s="29"/>
      <c r="F82" s="29"/>
      <c r="G82" s="29"/>
      <c r="H82" s="18"/>
      <c r="I82" s="29"/>
      <c r="J82" s="29"/>
      <c r="K82" s="18"/>
      <c r="L82" s="29"/>
      <c r="M82" s="29"/>
      <c r="N82" s="29"/>
      <c r="O82" s="11"/>
      <c r="P82" s="13"/>
      <c r="Q82" s="11"/>
      <c r="R82" s="13"/>
    </row>
    <row r="83" spans="2:18" x14ac:dyDescent="0.25">
      <c r="B83" s="18"/>
      <c r="C83" s="11"/>
      <c r="D83" s="11"/>
      <c r="E83" s="29"/>
      <c r="F83" s="29"/>
      <c r="G83" s="29"/>
      <c r="H83" s="18"/>
      <c r="I83" s="29"/>
      <c r="J83" s="29"/>
      <c r="K83" s="18"/>
      <c r="L83" s="29"/>
      <c r="M83" s="29"/>
      <c r="N83" s="29"/>
      <c r="O83" s="11"/>
      <c r="P83" s="13"/>
      <c r="Q83" s="11"/>
      <c r="R83" s="13"/>
    </row>
    <row r="84" spans="2:18" x14ac:dyDescent="0.25">
      <c r="B84" s="18"/>
      <c r="C84" s="11"/>
      <c r="D84" s="11"/>
      <c r="E84" s="29"/>
      <c r="F84" s="29"/>
      <c r="G84" s="29"/>
      <c r="H84" s="18"/>
      <c r="I84" s="29"/>
      <c r="J84" s="29"/>
      <c r="K84" s="18"/>
      <c r="L84" s="29"/>
      <c r="M84" s="29"/>
      <c r="N84" s="29"/>
      <c r="O84" s="11"/>
      <c r="P84" s="13"/>
      <c r="Q84" s="11"/>
      <c r="R84" s="13"/>
    </row>
    <row r="85" spans="2:18" x14ac:dyDescent="0.25">
      <c r="B85" s="18"/>
      <c r="C85" s="11"/>
      <c r="D85" s="11"/>
      <c r="E85" s="29"/>
      <c r="F85" s="29"/>
      <c r="G85" s="29"/>
      <c r="H85" s="18"/>
      <c r="I85" s="29"/>
      <c r="J85" s="29"/>
      <c r="K85" s="18"/>
      <c r="L85" s="29"/>
      <c r="M85" s="29"/>
      <c r="N85" s="29"/>
      <c r="O85" s="11"/>
      <c r="P85" s="13"/>
      <c r="Q85" s="11"/>
      <c r="R85" s="13"/>
    </row>
    <row r="86" spans="2:18" x14ac:dyDescent="0.25">
      <c r="B86" s="18"/>
      <c r="C86" s="11"/>
      <c r="D86" s="11"/>
      <c r="E86" s="29"/>
      <c r="F86" s="29"/>
      <c r="G86" s="29"/>
      <c r="H86" s="18"/>
      <c r="I86" s="29"/>
      <c r="J86" s="29"/>
      <c r="K86" s="18"/>
      <c r="L86" s="29"/>
      <c r="M86" s="29"/>
      <c r="N86" s="29"/>
      <c r="O86" s="11"/>
      <c r="P86" s="13"/>
      <c r="Q86" s="11"/>
      <c r="R86" s="13"/>
    </row>
    <row r="87" spans="2:18" x14ac:dyDescent="0.25">
      <c r="B87" s="18"/>
      <c r="C87" s="11"/>
      <c r="D87" s="11"/>
      <c r="E87" s="29"/>
      <c r="F87" s="29"/>
      <c r="G87" s="29"/>
      <c r="H87" s="18"/>
      <c r="I87" s="29"/>
      <c r="J87" s="29"/>
      <c r="K87" s="18"/>
      <c r="L87" s="29"/>
      <c r="M87" s="29"/>
      <c r="N87" s="29"/>
      <c r="O87" s="11"/>
      <c r="P87" s="13"/>
      <c r="Q87" s="11"/>
      <c r="R87" s="13"/>
    </row>
    <row r="88" spans="2:18" x14ac:dyDescent="0.25">
      <c r="B88" s="18"/>
      <c r="C88" s="11"/>
      <c r="D88" s="11"/>
      <c r="E88" s="29"/>
      <c r="F88" s="29"/>
      <c r="G88" s="29"/>
      <c r="H88" s="18"/>
      <c r="I88" s="29"/>
      <c r="J88" s="29"/>
      <c r="K88" s="18"/>
      <c r="L88" s="29"/>
      <c r="M88" s="29"/>
      <c r="N88" s="29"/>
      <c r="O88" s="11"/>
      <c r="P88" s="13"/>
      <c r="Q88" s="11"/>
      <c r="R88" s="13"/>
    </row>
    <row r="89" spans="2:18" x14ac:dyDescent="0.25">
      <c r="B89" s="18"/>
      <c r="C89" s="11"/>
      <c r="D89" s="11"/>
      <c r="E89" s="29"/>
      <c r="F89" s="29"/>
      <c r="G89" s="29"/>
      <c r="H89" s="18"/>
      <c r="I89" s="29"/>
      <c r="J89" s="29"/>
      <c r="K89" s="18"/>
      <c r="L89" s="29"/>
      <c r="M89" s="29"/>
      <c r="N89" s="29"/>
      <c r="O89" s="11"/>
      <c r="P89" s="13"/>
      <c r="Q89" s="11"/>
      <c r="R89" s="13"/>
    </row>
    <row r="90" spans="2:18" x14ac:dyDescent="0.25">
      <c r="B90" s="18"/>
      <c r="C90" s="11"/>
      <c r="D90" s="11"/>
      <c r="E90" s="29"/>
      <c r="F90" s="29"/>
      <c r="G90" s="29"/>
      <c r="H90" s="18"/>
      <c r="I90" s="29"/>
      <c r="J90" s="29"/>
      <c r="K90" s="18"/>
      <c r="L90" s="29"/>
      <c r="M90" s="29"/>
      <c r="N90" s="29"/>
      <c r="O90" s="11"/>
      <c r="P90" s="13"/>
      <c r="Q90" s="11"/>
      <c r="R90" s="13"/>
    </row>
    <row r="91" spans="2:18" x14ac:dyDescent="0.25">
      <c r="B91" s="18"/>
      <c r="C91" s="11"/>
      <c r="D91" s="11"/>
      <c r="E91" s="29"/>
      <c r="F91" s="29"/>
      <c r="G91" s="29"/>
      <c r="H91" s="18"/>
      <c r="I91" s="29"/>
      <c r="J91" s="29"/>
      <c r="K91" s="18"/>
      <c r="L91" s="29"/>
      <c r="M91" s="29"/>
      <c r="N91" s="29"/>
      <c r="O91" s="11"/>
      <c r="P91" s="13"/>
      <c r="Q91" s="11"/>
      <c r="R91" s="13"/>
    </row>
    <row r="92" spans="2:18" x14ac:dyDescent="0.25">
      <c r="B92" s="18"/>
      <c r="C92" s="11"/>
      <c r="D92" s="11"/>
      <c r="E92" s="29"/>
      <c r="F92" s="29"/>
      <c r="G92" s="29"/>
      <c r="H92" s="18"/>
      <c r="I92" s="29"/>
      <c r="J92" s="29"/>
      <c r="K92" s="18"/>
      <c r="L92" s="29"/>
      <c r="M92" s="29"/>
      <c r="N92" s="29"/>
      <c r="O92" s="11"/>
      <c r="P92" s="13"/>
      <c r="Q92" s="11"/>
      <c r="R92" s="13"/>
    </row>
    <row r="93" spans="2:18" x14ac:dyDescent="0.25">
      <c r="B93" s="18"/>
      <c r="C93" s="11"/>
      <c r="D93" s="11"/>
      <c r="E93" s="29"/>
      <c r="F93" s="29"/>
      <c r="G93" s="29"/>
      <c r="H93" s="18"/>
      <c r="I93" s="29"/>
      <c r="J93" s="29"/>
      <c r="K93" s="18"/>
      <c r="L93" s="29"/>
      <c r="M93" s="29"/>
      <c r="N93" s="29"/>
      <c r="O93" s="11"/>
      <c r="P93" s="13"/>
      <c r="Q93" s="11"/>
      <c r="R93" s="13"/>
    </row>
    <row r="94" spans="2:18" x14ac:dyDescent="0.25">
      <c r="B94" s="18"/>
      <c r="C94" s="11"/>
      <c r="D94" s="11"/>
      <c r="E94" s="29"/>
      <c r="F94" s="29"/>
      <c r="G94" s="29"/>
      <c r="H94" s="18"/>
      <c r="I94" s="29"/>
      <c r="J94" s="29"/>
      <c r="K94" s="18"/>
      <c r="L94" s="29"/>
      <c r="M94" s="29"/>
      <c r="N94" s="29"/>
      <c r="O94" s="11"/>
      <c r="P94" s="13"/>
      <c r="Q94" s="11"/>
      <c r="R94" s="13"/>
    </row>
    <row r="95" spans="2:18" x14ac:dyDescent="0.25">
      <c r="B95" s="18"/>
      <c r="C95" s="11"/>
      <c r="D95" s="11"/>
      <c r="E95" s="29"/>
      <c r="F95" s="29"/>
      <c r="G95" s="29"/>
      <c r="H95" s="18"/>
      <c r="I95" s="29"/>
      <c r="J95" s="29"/>
      <c r="K95" s="18"/>
      <c r="L95" s="29"/>
      <c r="M95" s="29"/>
      <c r="N95" s="29"/>
      <c r="O95" s="11"/>
      <c r="P95" s="13"/>
      <c r="Q95" s="11"/>
      <c r="R95" s="13"/>
    </row>
    <row r="96" spans="2:18" x14ac:dyDescent="0.25">
      <c r="B96" s="18"/>
      <c r="C96" s="11"/>
      <c r="D96" s="11"/>
      <c r="E96" s="29"/>
      <c r="F96" s="29"/>
      <c r="G96" s="29"/>
      <c r="H96" s="18"/>
      <c r="I96" s="29"/>
      <c r="J96" s="29"/>
      <c r="K96" s="18"/>
      <c r="L96" s="29"/>
      <c r="M96" s="29"/>
      <c r="N96" s="29"/>
      <c r="O96" s="11"/>
      <c r="P96" s="13"/>
      <c r="Q96" s="11"/>
      <c r="R96" s="13"/>
    </row>
    <row r="97" spans="2:18" x14ac:dyDescent="0.25">
      <c r="B97" s="18"/>
      <c r="C97" s="11"/>
      <c r="D97" s="11"/>
      <c r="E97" s="29"/>
      <c r="F97" s="29"/>
      <c r="G97" s="29"/>
      <c r="H97" s="18"/>
      <c r="I97" s="29"/>
      <c r="J97" s="29"/>
      <c r="K97" s="18"/>
      <c r="L97" s="29"/>
      <c r="M97" s="29"/>
      <c r="N97" s="29"/>
      <c r="O97" s="11"/>
      <c r="P97" s="13"/>
      <c r="Q97" s="11"/>
      <c r="R97" s="13"/>
    </row>
    <row r="98" spans="2:18" x14ac:dyDescent="0.25">
      <c r="B98" s="18"/>
      <c r="C98" s="11"/>
      <c r="D98" s="11"/>
      <c r="E98" s="29"/>
      <c r="F98" s="29"/>
      <c r="G98" s="29"/>
      <c r="H98" s="18"/>
      <c r="I98" s="29"/>
      <c r="J98" s="29"/>
      <c r="K98" s="18"/>
      <c r="L98" s="29"/>
      <c r="M98" s="29"/>
      <c r="N98" s="29"/>
      <c r="O98" s="11"/>
      <c r="P98" s="13"/>
      <c r="Q98" s="11"/>
      <c r="R98" s="13"/>
    </row>
    <row r="99" spans="2:18" x14ac:dyDescent="0.25">
      <c r="B99" s="18"/>
      <c r="C99" s="11"/>
      <c r="D99" s="11"/>
      <c r="E99" s="29"/>
      <c r="F99" s="29"/>
      <c r="G99" s="29"/>
      <c r="H99" s="18"/>
      <c r="I99" s="29"/>
      <c r="J99" s="29"/>
      <c r="K99" s="18"/>
      <c r="L99" s="29"/>
      <c r="M99" s="29"/>
      <c r="N99" s="29"/>
      <c r="O99" s="11"/>
      <c r="P99" s="13"/>
      <c r="Q99" s="11"/>
      <c r="R99" s="13"/>
    </row>
    <row r="100" spans="2:18" x14ac:dyDescent="0.25">
      <c r="B100" s="18"/>
      <c r="C100" s="11"/>
      <c r="D100" s="11"/>
      <c r="E100" s="29"/>
      <c r="F100" s="29"/>
      <c r="G100" s="29"/>
      <c r="H100" s="18"/>
      <c r="I100" s="29"/>
      <c r="J100" s="29"/>
      <c r="K100" s="18"/>
      <c r="L100" s="29"/>
      <c r="M100" s="29"/>
      <c r="N100" s="29"/>
      <c r="O100" s="11"/>
      <c r="P100" s="13"/>
      <c r="Q100" s="11"/>
      <c r="R100" s="13"/>
    </row>
    <row r="101" spans="2:18" x14ac:dyDescent="0.25">
      <c r="B101" s="18"/>
      <c r="C101" s="11"/>
      <c r="D101" s="11"/>
      <c r="E101" s="29"/>
      <c r="F101" s="29"/>
      <c r="G101" s="29"/>
      <c r="H101" s="18"/>
      <c r="I101" s="29"/>
      <c r="J101" s="29"/>
      <c r="K101" s="18"/>
      <c r="L101" s="29"/>
      <c r="M101" s="29"/>
      <c r="N101" s="29"/>
      <c r="O101" s="11"/>
      <c r="P101" s="13"/>
      <c r="Q101" s="11"/>
      <c r="R101" s="13"/>
    </row>
    <row r="102" spans="2:18" x14ac:dyDescent="0.25">
      <c r="B102" s="18"/>
      <c r="C102" s="11"/>
      <c r="D102" s="11"/>
      <c r="E102" s="29"/>
      <c r="F102" s="29"/>
      <c r="G102" s="29"/>
      <c r="H102" s="18"/>
      <c r="I102" s="29"/>
      <c r="J102" s="29"/>
      <c r="K102" s="18"/>
      <c r="L102" s="29"/>
      <c r="M102" s="29"/>
      <c r="N102" s="29"/>
      <c r="O102" s="11"/>
      <c r="P102" s="13"/>
      <c r="Q102" s="11"/>
      <c r="R102" s="13"/>
    </row>
    <row r="103" spans="2:18" x14ac:dyDescent="0.25">
      <c r="B103" s="18"/>
      <c r="C103" s="11"/>
      <c r="D103" s="11"/>
      <c r="E103" s="29"/>
      <c r="F103" s="29"/>
      <c r="G103" s="29"/>
      <c r="H103" s="18"/>
      <c r="I103" s="29"/>
      <c r="J103" s="29"/>
      <c r="K103" s="18"/>
      <c r="L103" s="29"/>
      <c r="M103" s="29"/>
      <c r="N103" s="29"/>
      <c r="O103" s="11"/>
      <c r="P103" s="13"/>
      <c r="Q103" s="11"/>
      <c r="R103" s="13"/>
    </row>
    <row r="104" spans="2:18" x14ac:dyDescent="0.25">
      <c r="B104" s="18"/>
      <c r="C104" s="11"/>
      <c r="D104" s="11"/>
      <c r="E104" s="29"/>
      <c r="F104" s="29"/>
      <c r="G104" s="29"/>
      <c r="H104" s="18"/>
      <c r="I104" s="29"/>
      <c r="J104" s="29"/>
      <c r="K104" s="18"/>
      <c r="L104" s="29"/>
      <c r="M104" s="29"/>
      <c r="N104" s="29"/>
      <c r="O104" s="11"/>
      <c r="P104" s="13"/>
      <c r="Q104" s="11"/>
      <c r="R104" s="13"/>
    </row>
    <row r="105" spans="2:18" x14ac:dyDescent="0.25">
      <c r="B105" s="18"/>
      <c r="C105" s="11"/>
      <c r="D105" s="11"/>
      <c r="E105" s="29"/>
      <c r="F105" s="29"/>
      <c r="G105" s="29"/>
      <c r="H105" s="18"/>
      <c r="I105" s="29"/>
      <c r="J105" s="29"/>
      <c r="K105" s="18"/>
      <c r="L105" s="29"/>
      <c r="M105" s="29"/>
      <c r="N105" s="29"/>
      <c r="O105" s="11"/>
      <c r="P105" s="13"/>
      <c r="Q105" s="11"/>
      <c r="R105" s="13"/>
    </row>
    <row r="106" spans="2:18" x14ac:dyDescent="0.25">
      <c r="B106" s="18"/>
      <c r="C106" s="11"/>
      <c r="D106" s="11"/>
      <c r="E106" s="29"/>
      <c r="F106" s="29"/>
      <c r="G106" s="29"/>
      <c r="H106" s="18"/>
      <c r="I106" s="29"/>
      <c r="J106" s="29"/>
      <c r="K106" s="18"/>
      <c r="L106" s="29"/>
      <c r="M106" s="29"/>
      <c r="N106" s="29"/>
      <c r="O106" s="11"/>
      <c r="P106" s="13"/>
      <c r="Q106" s="11"/>
      <c r="R106" s="13"/>
    </row>
    <row r="107" spans="2:18" x14ac:dyDescent="0.25">
      <c r="B107" s="18"/>
      <c r="C107" s="11"/>
      <c r="D107" s="11"/>
      <c r="E107" s="29"/>
      <c r="F107" s="29"/>
      <c r="G107" s="29"/>
      <c r="H107" s="18"/>
      <c r="I107" s="29"/>
      <c r="J107" s="29"/>
      <c r="K107" s="18"/>
      <c r="L107" s="29"/>
      <c r="M107" s="29"/>
      <c r="N107" s="29"/>
      <c r="O107" s="11"/>
      <c r="P107" s="13"/>
      <c r="Q107" s="11"/>
      <c r="R107" s="13"/>
    </row>
    <row r="108" spans="2:18" x14ac:dyDescent="0.25">
      <c r="B108" s="18"/>
      <c r="C108" s="11"/>
      <c r="D108" s="11"/>
      <c r="E108" s="29"/>
      <c r="F108" s="29"/>
      <c r="G108" s="29"/>
      <c r="H108" s="18"/>
      <c r="I108" s="29"/>
      <c r="J108" s="29"/>
      <c r="K108" s="18"/>
      <c r="L108" s="29"/>
      <c r="M108" s="29"/>
      <c r="N108" s="29"/>
      <c r="O108" s="11"/>
      <c r="P108" s="13"/>
      <c r="Q108" s="11"/>
      <c r="R108" s="13"/>
    </row>
    <row r="109" spans="2:18" x14ac:dyDescent="0.25">
      <c r="B109" s="18"/>
      <c r="C109" s="11"/>
      <c r="D109" s="11"/>
      <c r="E109" s="29"/>
      <c r="F109" s="29"/>
      <c r="G109" s="29"/>
      <c r="H109" s="18"/>
      <c r="I109" s="29"/>
      <c r="J109" s="29"/>
      <c r="K109" s="18"/>
      <c r="L109" s="29"/>
      <c r="M109" s="29"/>
      <c r="N109" s="29"/>
      <c r="O109" s="11"/>
      <c r="P109" s="13"/>
      <c r="Q109" s="11"/>
      <c r="R109" s="13"/>
    </row>
    <row r="110" spans="2:18" x14ac:dyDescent="0.25">
      <c r="B110" s="18"/>
      <c r="C110" s="11"/>
      <c r="D110" s="11"/>
      <c r="E110" s="29"/>
      <c r="F110" s="29"/>
      <c r="G110" s="29"/>
      <c r="H110" s="18"/>
      <c r="I110" s="29"/>
      <c r="J110" s="29"/>
      <c r="K110" s="18"/>
      <c r="L110" s="29"/>
      <c r="M110" s="29"/>
      <c r="N110" s="29"/>
      <c r="O110" s="11"/>
      <c r="P110" s="13"/>
      <c r="Q110" s="11"/>
      <c r="R110" s="13"/>
    </row>
    <row r="111" spans="2:18" x14ac:dyDescent="0.25">
      <c r="B111" s="18"/>
      <c r="C111" s="11"/>
      <c r="D111" s="11"/>
      <c r="E111" s="29"/>
      <c r="F111" s="29"/>
      <c r="G111" s="29"/>
      <c r="H111" s="18"/>
      <c r="I111" s="29"/>
      <c r="J111" s="29"/>
      <c r="K111" s="18"/>
      <c r="L111" s="29"/>
      <c r="M111" s="29"/>
      <c r="N111" s="29"/>
      <c r="O111" s="11"/>
      <c r="P111" s="13"/>
      <c r="Q111" s="11"/>
      <c r="R111" s="13"/>
    </row>
    <row r="112" spans="2:18" x14ac:dyDescent="0.25">
      <c r="B112" s="18"/>
      <c r="C112" s="11"/>
      <c r="D112" s="11"/>
      <c r="E112" s="29"/>
      <c r="F112" s="29"/>
      <c r="G112" s="29"/>
      <c r="H112" s="18"/>
      <c r="I112" s="29"/>
      <c r="J112" s="29"/>
      <c r="K112" s="18"/>
      <c r="L112" s="29"/>
      <c r="M112" s="29"/>
      <c r="N112" s="29"/>
      <c r="O112" s="11"/>
      <c r="P112" s="13"/>
      <c r="Q112" s="11"/>
      <c r="R112" s="13"/>
    </row>
    <row r="113" spans="2:18" x14ac:dyDescent="0.25">
      <c r="B113" s="18"/>
      <c r="C113" s="11"/>
      <c r="D113" s="11"/>
      <c r="E113" s="29"/>
      <c r="F113" s="29"/>
      <c r="G113" s="29"/>
      <c r="H113" s="18"/>
      <c r="I113" s="29"/>
      <c r="J113" s="29"/>
      <c r="K113" s="18"/>
      <c r="L113" s="29"/>
      <c r="M113" s="29"/>
      <c r="N113" s="29"/>
      <c r="O113" s="11"/>
      <c r="P113" s="13"/>
      <c r="Q113" s="11"/>
      <c r="R113" s="13"/>
    </row>
    <row r="114" spans="2:18" x14ac:dyDescent="0.25">
      <c r="B114" s="18"/>
      <c r="C114" s="11"/>
      <c r="D114" s="11"/>
      <c r="E114" s="29"/>
      <c r="F114" s="29"/>
      <c r="G114" s="29"/>
      <c r="H114" s="18"/>
      <c r="I114" s="29"/>
      <c r="J114" s="29"/>
      <c r="K114" s="18"/>
      <c r="L114" s="29"/>
      <c r="M114" s="29"/>
      <c r="N114" s="29"/>
      <c r="O114" s="11"/>
      <c r="P114" s="13"/>
      <c r="Q114" s="11"/>
      <c r="R114" s="13"/>
    </row>
    <row r="115" spans="2:18" x14ac:dyDescent="0.25">
      <c r="B115" s="18"/>
      <c r="C115" s="11"/>
      <c r="D115" s="11"/>
      <c r="E115" s="29"/>
      <c r="F115" s="29"/>
      <c r="G115" s="29"/>
      <c r="H115" s="18"/>
      <c r="I115" s="29"/>
      <c r="J115" s="29"/>
      <c r="K115" s="18"/>
      <c r="L115" s="29"/>
      <c r="M115" s="29"/>
      <c r="N115" s="29"/>
      <c r="O115" s="11"/>
      <c r="P115" s="13"/>
      <c r="Q115" s="11"/>
      <c r="R115" s="13"/>
    </row>
    <row r="116" spans="2:18" x14ac:dyDescent="0.25">
      <c r="B116" s="18"/>
      <c r="C116" s="11"/>
      <c r="D116" s="11"/>
      <c r="E116" s="29"/>
      <c r="F116" s="29"/>
      <c r="G116" s="29"/>
      <c r="H116" s="18"/>
      <c r="I116" s="29"/>
      <c r="J116" s="29"/>
      <c r="K116" s="18"/>
      <c r="L116" s="29"/>
      <c r="M116" s="29"/>
      <c r="N116" s="29"/>
      <c r="O116" s="11"/>
      <c r="P116" s="13"/>
      <c r="Q116" s="11"/>
      <c r="R116" s="13"/>
    </row>
    <row r="117" spans="2:18" x14ac:dyDescent="0.25">
      <c r="B117" s="18"/>
      <c r="C117" s="11"/>
      <c r="D117" s="11"/>
      <c r="E117" s="29"/>
      <c r="F117" s="29"/>
      <c r="G117" s="29"/>
      <c r="H117" s="18"/>
      <c r="I117" s="29"/>
      <c r="J117" s="29"/>
      <c r="K117" s="18"/>
      <c r="L117" s="29"/>
      <c r="M117" s="29"/>
      <c r="N117" s="29"/>
      <c r="O117" s="11"/>
      <c r="P117" s="13"/>
      <c r="Q117" s="11"/>
      <c r="R117" s="13"/>
    </row>
    <row r="118" spans="2:18" x14ac:dyDescent="0.25">
      <c r="B118" s="18"/>
      <c r="C118" s="11"/>
      <c r="D118" s="11"/>
      <c r="E118" s="29"/>
      <c r="F118" s="29"/>
      <c r="G118" s="29"/>
      <c r="H118" s="18"/>
      <c r="I118" s="29"/>
      <c r="J118" s="29"/>
      <c r="K118" s="18"/>
      <c r="L118" s="29"/>
      <c r="M118" s="29"/>
      <c r="N118" s="29"/>
      <c r="O118" s="11"/>
      <c r="P118" s="13"/>
      <c r="Q118" s="11"/>
      <c r="R118" s="13"/>
    </row>
    <row r="119" spans="2:18" x14ac:dyDescent="0.25">
      <c r="B119" s="18"/>
      <c r="C119" s="11"/>
      <c r="D119" s="11"/>
      <c r="E119" s="29"/>
      <c r="F119" s="29"/>
      <c r="G119" s="29"/>
      <c r="H119" s="18"/>
      <c r="I119" s="29"/>
      <c r="J119" s="29"/>
      <c r="K119" s="18"/>
      <c r="L119" s="29"/>
      <c r="M119" s="29"/>
      <c r="N119" s="29"/>
      <c r="O119" s="11"/>
      <c r="P119" s="13"/>
      <c r="Q119" s="11"/>
      <c r="R119" s="13"/>
    </row>
    <row r="120" spans="2:18" x14ac:dyDescent="0.25">
      <c r="B120" s="18"/>
      <c r="C120" s="11"/>
      <c r="D120" s="11"/>
      <c r="E120" s="29"/>
      <c r="F120" s="29"/>
      <c r="G120" s="29"/>
      <c r="H120" s="18"/>
      <c r="I120" s="29"/>
      <c r="J120" s="29"/>
      <c r="K120" s="18"/>
      <c r="L120" s="29"/>
      <c r="M120" s="29"/>
      <c r="N120" s="29"/>
      <c r="O120" s="11"/>
      <c r="P120" s="13"/>
      <c r="Q120" s="11"/>
      <c r="R120" s="13"/>
    </row>
    <row r="121" spans="2:18" x14ac:dyDescent="0.25">
      <c r="B121" s="18"/>
      <c r="C121" s="11"/>
      <c r="D121" s="11"/>
      <c r="E121" s="29"/>
      <c r="F121" s="29"/>
      <c r="G121" s="29"/>
      <c r="H121" s="18"/>
      <c r="I121" s="29"/>
      <c r="J121" s="29"/>
      <c r="K121" s="18"/>
      <c r="L121" s="29"/>
      <c r="M121" s="29"/>
      <c r="N121" s="29"/>
      <c r="O121" s="11"/>
      <c r="P121" s="13"/>
      <c r="Q121" s="11"/>
      <c r="R121" s="13"/>
    </row>
    <row r="122" spans="2:18" x14ac:dyDescent="0.25">
      <c r="B122" s="18"/>
      <c r="C122" s="11"/>
      <c r="D122" s="11"/>
      <c r="E122" s="29"/>
      <c r="F122" s="29"/>
      <c r="G122" s="29"/>
      <c r="H122" s="18"/>
      <c r="I122" s="29"/>
      <c r="J122" s="29"/>
      <c r="K122" s="18"/>
      <c r="L122" s="29"/>
      <c r="M122" s="29"/>
      <c r="N122" s="29"/>
      <c r="O122" s="11"/>
      <c r="P122" s="13"/>
      <c r="Q122" s="11"/>
      <c r="R122" s="13"/>
    </row>
    <row r="123" spans="2:18" x14ac:dyDescent="0.25">
      <c r="B123" s="18"/>
      <c r="C123" s="11"/>
      <c r="D123" s="11"/>
      <c r="E123" s="29"/>
      <c r="F123" s="29"/>
      <c r="G123" s="29"/>
      <c r="H123" s="18"/>
      <c r="I123" s="29"/>
      <c r="J123" s="29"/>
      <c r="K123" s="18"/>
      <c r="L123" s="29"/>
      <c r="M123" s="29"/>
      <c r="N123" s="29"/>
      <c r="O123" s="11"/>
      <c r="P123" s="13"/>
      <c r="Q123" s="11"/>
      <c r="R123" s="13"/>
    </row>
    <row r="124" spans="2:18" x14ac:dyDescent="0.25">
      <c r="B124" s="18"/>
      <c r="C124" s="11"/>
      <c r="D124" s="11"/>
      <c r="E124" s="29"/>
      <c r="F124" s="29"/>
      <c r="G124" s="29"/>
      <c r="H124" s="18"/>
      <c r="I124" s="29"/>
      <c r="J124" s="29"/>
      <c r="K124" s="18"/>
      <c r="L124" s="29"/>
      <c r="M124" s="29"/>
      <c r="N124" s="29"/>
      <c r="O124" s="11"/>
      <c r="P124" s="13"/>
      <c r="Q124" s="11"/>
      <c r="R124" s="13"/>
    </row>
    <row r="125" spans="2:18" x14ac:dyDescent="0.25">
      <c r="B125" s="18"/>
      <c r="C125" s="11"/>
      <c r="D125" s="11"/>
      <c r="E125" s="29"/>
      <c r="F125" s="29"/>
      <c r="G125" s="29"/>
      <c r="H125" s="18"/>
      <c r="I125" s="29"/>
      <c r="J125" s="29"/>
      <c r="K125" s="18"/>
      <c r="L125" s="29"/>
      <c r="M125" s="29"/>
      <c r="N125" s="29"/>
      <c r="O125" s="11"/>
      <c r="P125" s="13"/>
      <c r="Q125" s="11"/>
      <c r="R125" s="13"/>
    </row>
    <row r="126" spans="2:18" x14ac:dyDescent="0.25">
      <c r="B126" s="18"/>
      <c r="C126" s="11"/>
      <c r="D126" s="11"/>
      <c r="E126" s="29"/>
      <c r="F126" s="29"/>
      <c r="G126" s="29"/>
      <c r="H126" s="18"/>
      <c r="I126" s="29"/>
      <c r="J126" s="29"/>
      <c r="K126" s="18"/>
      <c r="L126" s="29"/>
      <c r="M126" s="29"/>
      <c r="N126" s="29"/>
      <c r="O126" s="11"/>
      <c r="P126" s="13"/>
      <c r="Q126" s="11"/>
      <c r="R126" s="13"/>
    </row>
    <row r="127" spans="2:18" x14ac:dyDescent="0.25">
      <c r="B127" s="18"/>
      <c r="C127" s="11"/>
      <c r="D127" s="11"/>
      <c r="E127" s="29"/>
      <c r="F127" s="29"/>
      <c r="G127" s="29"/>
      <c r="H127" s="18"/>
      <c r="I127" s="29"/>
      <c r="J127" s="29"/>
      <c r="K127" s="18"/>
      <c r="L127" s="29"/>
      <c r="M127" s="29"/>
      <c r="N127" s="29"/>
      <c r="O127" s="11"/>
      <c r="P127" s="13"/>
      <c r="Q127" s="11"/>
      <c r="R127" s="13"/>
    </row>
    <row r="128" spans="2:18" x14ac:dyDescent="0.25">
      <c r="B128" s="18"/>
      <c r="C128" s="11"/>
      <c r="D128" s="11"/>
      <c r="E128" s="29"/>
      <c r="F128" s="29"/>
      <c r="G128" s="29"/>
      <c r="H128" s="18"/>
      <c r="I128" s="29"/>
      <c r="J128" s="29"/>
      <c r="K128" s="18"/>
      <c r="L128" s="29"/>
      <c r="M128" s="29"/>
      <c r="N128" s="29"/>
      <c r="O128" s="11"/>
      <c r="P128" s="13"/>
      <c r="Q128" s="11"/>
      <c r="R128" s="13"/>
    </row>
    <row r="129" spans="2:18" x14ac:dyDescent="0.25">
      <c r="B129" s="18"/>
      <c r="C129" s="11"/>
      <c r="D129" s="11"/>
      <c r="E129" s="29"/>
      <c r="F129" s="29"/>
      <c r="G129" s="29"/>
      <c r="H129" s="18"/>
      <c r="I129" s="29"/>
      <c r="J129" s="29"/>
      <c r="K129" s="18"/>
      <c r="L129" s="29"/>
      <c r="M129" s="29"/>
      <c r="N129" s="29"/>
      <c r="O129" s="11"/>
      <c r="P129" s="13"/>
      <c r="Q129" s="11"/>
      <c r="R129" s="13"/>
    </row>
    <row r="130" spans="2:18" x14ac:dyDescent="0.25">
      <c r="B130" s="18"/>
      <c r="C130" s="11"/>
      <c r="D130" s="11"/>
      <c r="E130" s="29"/>
      <c r="F130" s="29"/>
      <c r="G130" s="29"/>
      <c r="H130" s="18"/>
      <c r="I130" s="29"/>
      <c r="J130" s="29"/>
      <c r="K130" s="18"/>
      <c r="L130" s="29"/>
      <c r="M130" s="29"/>
      <c r="N130" s="29"/>
      <c r="O130" s="11"/>
      <c r="P130" s="13"/>
      <c r="Q130" s="11"/>
      <c r="R130" s="13"/>
    </row>
    <row r="131" spans="2:18" x14ac:dyDescent="0.25">
      <c r="B131" s="18"/>
      <c r="C131" s="11"/>
      <c r="D131" s="11"/>
      <c r="E131" s="29"/>
      <c r="F131" s="29"/>
      <c r="G131" s="29"/>
      <c r="H131" s="18"/>
      <c r="I131" s="29"/>
      <c r="J131" s="29"/>
      <c r="K131" s="18"/>
      <c r="L131" s="29"/>
      <c r="M131" s="29"/>
      <c r="N131" s="29"/>
      <c r="O131" s="11"/>
      <c r="P131" s="13"/>
      <c r="Q131" s="11"/>
      <c r="R131" s="13"/>
    </row>
    <row r="132" spans="2:18" x14ac:dyDescent="0.25">
      <c r="B132" s="18"/>
      <c r="C132" s="11"/>
      <c r="D132" s="11"/>
      <c r="E132" s="29"/>
      <c r="F132" s="29"/>
      <c r="G132" s="29"/>
      <c r="H132" s="18"/>
      <c r="I132" s="29"/>
      <c r="J132" s="29"/>
      <c r="K132" s="18"/>
      <c r="L132" s="29"/>
      <c r="M132" s="29"/>
      <c r="N132" s="29"/>
      <c r="O132" s="11"/>
      <c r="P132" s="13"/>
      <c r="Q132" s="11"/>
      <c r="R132" s="13"/>
    </row>
    <row r="133" spans="2:18" x14ac:dyDescent="0.25">
      <c r="B133" s="18"/>
      <c r="C133" s="11"/>
      <c r="D133" s="11"/>
      <c r="E133" s="29"/>
      <c r="F133" s="29"/>
      <c r="G133" s="29"/>
      <c r="H133" s="18"/>
      <c r="I133" s="29"/>
      <c r="J133" s="29"/>
      <c r="K133" s="18"/>
      <c r="L133" s="29"/>
      <c r="M133" s="29"/>
      <c r="N133" s="29"/>
      <c r="O133" s="11"/>
      <c r="P133" s="13"/>
      <c r="Q133" s="11"/>
      <c r="R133" s="13"/>
    </row>
    <row r="134" spans="2:18" x14ac:dyDescent="0.25">
      <c r="B134" s="18"/>
      <c r="C134" s="11"/>
      <c r="D134" s="11"/>
      <c r="E134" s="29"/>
      <c r="F134" s="29"/>
      <c r="G134" s="29"/>
      <c r="H134" s="18"/>
      <c r="I134" s="29"/>
      <c r="J134" s="29"/>
      <c r="K134" s="18"/>
      <c r="L134" s="29"/>
      <c r="M134" s="29"/>
      <c r="N134" s="29"/>
      <c r="O134" s="11"/>
      <c r="P134" s="13"/>
      <c r="Q134" s="11"/>
      <c r="R134" s="13"/>
    </row>
    <row r="135" spans="2:18" x14ac:dyDescent="0.25">
      <c r="B135" s="18"/>
      <c r="C135" s="11"/>
      <c r="D135" s="11"/>
      <c r="E135" s="29"/>
      <c r="F135" s="29"/>
      <c r="G135" s="29"/>
      <c r="H135" s="18"/>
      <c r="I135" s="29"/>
      <c r="J135" s="29"/>
      <c r="K135" s="18"/>
      <c r="L135" s="29"/>
      <c r="M135" s="29"/>
      <c r="N135" s="29"/>
      <c r="O135" s="11"/>
      <c r="P135" s="13"/>
      <c r="Q135" s="11"/>
      <c r="R135" s="13"/>
    </row>
    <row r="136" spans="2:18" x14ac:dyDescent="0.25">
      <c r="B136" s="18"/>
      <c r="C136" s="11"/>
      <c r="D136" s="11"/>
      <c r="E136" s="29"/>
      <c r="F136" s="29"/>
      <c r="G136" s="29"/>
      <c r="H136" s="18"/>
      <c r="I136" s="29"/>
      <c r="J136" s="29"/>
      <c r="K136" s="18"/>
      <c r="L136" s="29"/>
      <c r="M136" s="29"/>
      <c r="N136" s="29"/>
      <c r="O136" s="11"/>
      <c r="P136" s="13"/>
      <c r="Q136" s="11"/>
      <c r="R136" s="13"/>
    </row>
    <row r="137" spans="2:18" x14ac:dyDescent="0.25">
      <c r="B137" s="18"/>
      <c r="C137" s="11"/>
      <c r="D137" s="11"/>
      <c r="E137" s="29"/>
      <c r="F137" s="29"/>
      <c r="G137" s="29"/>
      <c r="H137" s="18"/>
      <c r="I137" s="29"/>
      <c r="J137" s="29"/>
      <c r="K137" s="18"/>
      <c r="L137" s="29"/>
      <c r="M137" s="29"/>
      <c r="N137" s="29"/>
      <c r="O137" s="11"/>
      <c r="P137" s="13"/>
      <c r="Q137" s="11"/>
      <c r="R137" s="13"/>
    </row>
    <row r="138" spans="2:18" x14ac:dyDescent="0.25">
      <c r="B138" s="18"/>
      <c r="C138" s="11"/>
      <c r="D138" s="11"/>
      <c r="E138" s="29"/>
      <c r="F138" s="29"/>
      <c r="G138" s="29"/>
      <c r="H138" s="18"/>
      <c r="I138" s="29"/>
      <c r="J138" s="29"/>
      <c r="K138" s="18"/>
      <c r="L138" s="29"/>
      <c r="M138" s="29"/>
      <c r="N138" s="29"/>
      <c r="O138" s="11"/>
      <c r="P138" s="13"/>
      <c r="Q138" s="11"/>
      <c r="R138" s="13"/>
    </row>
    <row r="139" spans="2:18" x14ac:dyDescent="0.25">
      <c r="B139" s="18"/>
      <c r="C139" s="11"/>
      <c r="D139" s="11"/>
      <c r="E139" s="29"/>
      <c r="F139" s="29"/>
      <c r="G139" s="29"/>
      <c r="H139" s="18"/>
      <c r="I139" s="29"/>
      <c r="J139" s="29"/>
      <c r="K139" s="18"/>
      <c r="L139" s="29"/>
      <c r="M139" s="29"/>
      <c r="N139" s="29"/>
      <c r="O139" s="11"/>
      <c r="P139" s="13"/>
      <c r="Q139" s="11"/>
      <c r="R139" s="13"/>
    </row>
    <row r="140" spans="2:18" x14ac:dyDescent="0.25">
      <c r="B140" s="18"/>
      <c r="C140" s="11"/>
      <c r="D140" s="11"/>
      <c r="E140" s="29"/>
      <c r="F140" s="29"/>
      <c r="G140" s="29"/>
      <c r="H140" s="18"/>
      <c r="I140" s="29"/>
      <c r="J140" s="29"/>
      <c r="K140" s="18"/>
      <c r="L140" s="29"/>
      <c r="M140" s="29"/>
      <c r="N140" s="29"/>
      <c r="O140" s="11"/>
      <c r="P140" s="13"/>
      <c r="Q140" s="11"/>
      <c r="R140" s="13"/>
    </row>
    <row r="141" spans="2:18" x14ac:dyDescent="0.25">
      <c r="B141" s="18"/>
      <c r="C141" s="11"/>
      <c r="D141" s="11"/>
      <c r="E141" s="29"/>
      <c r="F141" s="29"/>
      <c r="G141" s="29"/>
      <c r="H141" s="18"/>
      <c r="I141" s="29"/>
      <c r="J141" s="29"/>
      <c r="K141" s="18"/>
      <c r="L141" s="29"/>
      <c r="M141" s="29"/>
      <c r="N141" s="29"/>
      <c r="O141" s="11"/>
      <c r="P141" s="13"/>
      <c r="Q141" s="11"/>
      <c r="R141" s="13"/>
    </row>
    <row r="142" spans="2:18" x14ac:dyDescent="0.25">
      <c r="B142" s="18"/>
      <c r="C142" s="11"/>
      <c r="D142" s="11"/>
      <c r="E142" s="29"/>
      <c r="F142" s="29"/>
      <c r="G142" s="29"/>
      <c r="H142" s="18"/>
      <c r="I142" s="29"/>
      <c r="J142" s="29"/>
      <c r="K142" s="18"/>
      <c r="L142" s="29"/>
      <c r="M142" s="29"/>
      <c r="N142" s="29"/>
      <c r="O142" s="11"/>
      <c r="P142" s="13"/>
      <c r="Q142" s="11"/>
      <c r="R142" s="13"/>
    </row>
    <row r="143" spans="2:18" x14ac:dyDescent="0.25">
      <c r="B143" s="18"/>
      <c r="C143" s="11"/>
      <c r="D143" s="11"/>
      <c r="E143" s="29"/>
      <c r="F143" s="29"/>
      <c r="G143" s="29"/>
      <c r="H143" s="18"/>
      <c r="I143" s="29"/>
      <c r="J143" s="29"/>
      <c r="K143" s="18"/>
      <c r="L143" s="29"/>
      <c r="M143" s="29"/>
      <c r="N143" s="29"/>
      <c r="O143" s="11"/>
      <c r="P143" s="13"/>
      <c r="Q143" s="11"/>
      <c r="R143" s="13"/>
    </row>
    <row r="144" spans="2:18" x14ac:dyDescent="0.25">
      <c r="B144" s="18"/>
      <c r="C144" s="11"/>
      <c r="D144" s="11"/>
      <c r="E144" s="29"/>
      <c r="F144" s="29"/>
      <c r="G144" s="29"/>
      <c r="H144" s="18"/>
      <c r="I144" s="29"/>
      <c r="J144" s="29"/>
      <c r="K144" s="18"/>
      <c r="L144" s="29"/>
      <c r="M144" s="29"/>
      <c r="N144" s="29"/>
      <c r="O144" s="11"/>
      <c r="P144" s="13"/>
      <c r="Q144" s="11"/>
      <c r="R144" s="13"/>
    </row>
    <row r="145" spans="2:18" x14ac:dyDescent="0.25">
      <c r="B145" s="18"/>
      <c r="C145" s="11"/>
      <c r="D145" s="11"/>
      <c r="E145" s="29"/>
      <c r="F145" s="29"/>
      <c r="G145" s="29"/>
      <c r="H145" s="18"/>
      <c r="I145" s="29"/>
      <c r="J145" s="29"/>
      <c r="K145" s="18"/>
      <c r="L145" s="29"/>
      <c r="M145" s="29"/>
      <c r="N145" s="29"/>
      <c r="O145" s="11"/>
      <c r="P145" s="13"/>
      <c r="Q145" s="11"/>
      <c r="R145" s="13"/>
    </row>
    <row r="146" spans="2:18" x14ac:dyDescent="0.25">
      <c r="B146" s="18"/>
      <c r="C146" s="11"/>
      <c r="D146" s="11"/>
      <c r="E146" s="29"/>
      <c r="F146" s="29"/>
      <c r="G146" s="29"/>
      <c r="H146" s="18"/>
      <c r="I146" s="29"/>
      <c r="J146" s="29"/>
      <c r="K146" s="18"/>
      <c r="L146" s="29"/>
      <c r="M146" s="29"/>
      <c r="N146" s="29"/>
      <c r="O146" s="11"/>
      <c r="P146" s="13"/>
      <c r="Q146" s="11"/>
      <c r="R146" s="13"/>
    </row>
    <row r="147" spans="2:18" x14ac:dyDescent="0.25">
      <c r="B147" s="18"/>
      <c r="C147" s="11"/>
      <c r="D147" s="11"/>
      <c r="E147" s="29"/>
      <c r="F147" s="29"/>
      <c r="G147" s="29"/>
      <c r="H147" s="18"/>
      <c r="I147" s="29"/>
      <c r="J147" s="29"/>
      <c r="K147" s="18"/>
      <c r="L147" s="29"/>
      <c r="M147" s="29"/>
      <c r="N147" s="29"/>
      <c r="O147" s="11"/>
      <c r="P147" s="13"/>
      <c r="Q147" s="11"/>
      <c r="R147" s="13"/>
    </row>
    <row r="148" spans="2:18" x14ac:dyDescent="0.25">
      <c r="B148" s="18"/>
      <c r="C148" s="11"/>
      <c r="D148" s="11"/>
      <c r="E148" s="29"/>
      <c r="F148" s="29"/>
      <c r="G148" s="29"/>
      <c r="H148" s="18"/>
      <c r="I148" s="29"/>
      <c r="J148" s="29"/>
      <c r="K148" s="18"/>
      <c r="L148" s="29"/>
      <c r="M148" s="29"/>
      <c r="N148" s="29"/>
      <c r="O148" s="11"/>
      <c r="P148" s="13"/>
      <c r="Q148" s="11"/>
      <c r="R148" s="13"/>
    </row>
    <row r="149" spans="2:18" x14ac:dyDescent="0.25">
      <c r="B149" s="18"/>
      <c r="C149" s="11"/>
      <c r="D149" s="11"/>
      <c r="E149" s="29"/>
      <c r="F149" s="29"/>
      <c r="G149" s="29"/>
      <c r="H149" s="18"/>
      <c r="I149" s="29"/>
      <c r="J149" s="29"/>
      <c r="K149" s="18"/>
      <c r="L149" s="29"/>
      <c r="M149" s="29"/>
      <c r="N149" s="29"/>
      <c r="O149" s="11"/>
      <c r="P149" s="13"/>
      <c r="Q149" s="11"/>
      <c r="R149" s="13"/>
    </row>
    <row r="150" spans="2:18" x14ac:dyDescent="0.25">
      <c r="B150" s="18"/>
      <c r="C150" s="11"/>
      <c r="D150" s="11"/>
      <c r="E150" s="29"/>
      <c r="F150" s="29"/>
      <c r="G150" s="29"/>
      <c r="H150" s="18"/>
      <c r="I150" s="29"/>
      <c r="J150" s="29"/>
      <c r="K150" s="18"/>
      <c r="L150" s="29"/>
      <c r="M150" s="29"/>
      <c r="N150" s="29"/>
      <c r="O150" s="11"/>
      <c r="P150" s="13"/>
      <c r="Q150" s="11"/>
      <c r="R150" s="13"/>
    </row>
    <row r="151" spans="2:18" x14ac:dyDescent="0.25">
      <c r="B151" s="18"/>
      <c r="C151" s="11"/>
      <c r="D151" s="11"/>
      <c r="E151" s="29"/>
      <c r="F151" s="29"/>
      <c r="G151" s="29"/>
      <c r="H151" s="18"/>
      <c r="I151" s="29"/>
      <c r="J151" s="29"/>
      <c r="K151" s="18"/>
      <c r="L151" s="29"/>
      <c r="M151" s="29"/>
      <c r="N151" s="29"/>
      <c r="O151" s="11"/>
      <c r="P151" s="13"/>
      <c r="Q151" s="11"/>
      <c r="R151" s="13"/>
    </row>
    <row r="152" spans="2:18" x14ac:dyDescent="0.25">
      <c r="B152" s="18"/>
      <c r="C152" s="11"/>
      <c r="D152" s="11"/>
      <c r="E152" s="29"/>
      <c r="F152" s="29"/>
      <c r="G152" s="29"/>
      <c r="H152" s="18"/>
      <c r="I152" s="29"/>
      <c r="J152" s="29"/>
      <c r="K152" s="18"/>
      <c r="L152" s="29"/>
      <c r="M152" s="29"/>
      <c r="N152" s="29"/>
      <c r="O152" s="11"/>
      <c r="P152" s="13"/>
      <c r="Q152" s="11"/>
      <c r="R152" s="13"/>
    </row>
    <row r="153" spans="2:18" x14ac:dyDescent="0.25">
      <c r="B153" s="18"/>
      <c r="C153" s="11"/>
      <c r="D153" s="11"/>
      <c r="E153" s="29"/>
      <c r="F153" s="29"/>
      <c r="G153" s="29"/>
      <c r="H153" s="18"/>
      <c r="I153" s="29"/>
      <c r="J153" s="29"/>
      <c r="K153" s="18"/>
      <c r="L153" s="29"/>
      <c r="M153" s="29"/>
      <c r="N153" s="29"/>
      <c r="O153" s="11"/>
      <c r="P153" s="13"/>
      <c r="Q153" s="11"/>
      <c r="R153" s="13"/>
    </row>
    <row r="154" spans="2:18" x14ac:dyDescent="0.25">
      <c r="B154" s="18"/>
      <c r="C154" s="11"/>
      <c r="D154" s="11"/>
      <c r="E154" s="29"/>
      <c r="F154" s="29"/>
      <c r="G154" s="29"/>
      <c r="H154" s="18"/>
      <c r="I154" s="29"/>
      <c r="J154" s="29"/>
      <c r="K154" s="18"/>
      <c r="L154" s="29"/>
      <c r="M154" s="29"/>
      <c r="N154" s="29"/>
      <c r="O154" s="11"/>
      <c r="P154" s="13"/>
      <c r="Q154" s="11"/>
      <c r="R154" s="13"/>
    </row>
    <row r="155" spans="2:18" x14ac:dyDescent="0.25">
      <c r="B155" s="18"/>
      <c r="C155" s="11"/>
      <c r="D155" s="11"/>
      <c r="E155" s="29"/>
      <c r="F155" s="29"/>
      <c r="G155" s="29"/>
      <c r="H155" s="18"/>
      <c r="I155" s="29"/>
      <c r="J155" s="29"/>
      <c r="K155" s="18"/>
      <c r="L155" s="29"/>
      <c r="M155" s="29"/>
      <c r="N155" s="29"/>
      <c r="O155" s="11"/>
      <c r="P155" s="13"/>
      <c r="Q155" s="11"/>
      <c r="R155" s="13"/>
    </row>
    <row r="156" spans="2:18" x14ac:dyDescent="0.25">
      <c r="B156" s="18"/>
      <c r="C156" s="11"/>
      <c r="D156" s="11"/>
      <c r="E156" s="29"/>
      <c r="F156" s="29"/>
      <c r="G156" s="29"/>
      <c r="H156" s="18"/>
      <c r="I156" s="29"/>
      <c r="J156" s="29"/>
      <c r="K156" s="18"/>
      <c r="L156" s="29"/>
      <c r="M156" s="29"/>
      <c r="N156" s="29"/>
      <c r="O156" s="11"/>
      <c r="P156" s="13"/>
      <c r="Q156" s="11"/>
      <c r="R156" s="13"/>
    </row>
    <row r="157" spans="2:18" x14ac:dyDescent="0.25">
      <c r="B157" s="18"/>
      <c r="C157" s="11"/>
      <c r="D157" s="11"/>
      <c r="E157" s="29"/>
      <c r="F157" s="29"/>
      <c r="G157" s="29"/>
      <c r="H157" s="18"/>
      <c r="I157" s="29"/>
      <c r="J157" s="29"/>
      <c r="K157" s="18"/>
      <c r="L157" s="29"/>
      <c r="M157" s="29"/>
      <c r="N157" s="29"/>
      <c r="O157" s="11"/>
      <c r="P157" s="13"/>
      <c r="Q157" s="11"/>
      <c r="R157" s="13"/>
    </row>
    <row r="158" spans="2:18" x14ac:dyDescent="0.25">
      <c r="B158" s="18"/>
      <c r="C158" s="11"/>
      <c r="D158" s="11"/>
      <c r="E158" s="29"/>
      <c r="F158" s="29"/>
      <c r="G158" s="29"/>
      <c r="H158" s="18"/>
      <c r="I158" s="29"/>
      <c r="J158" s="29"/>
      <c r="K158" s="18"/>
      <c r="L158" s="29"/>
      <c r="M158" s="29"/>
      <c r="N158" s="29"/>
      <c r="O158" s="11"/>
      <c r="P158" s="13"/>
      <c r="Q158" s="11"/>
      <c r="R158" s="13"/>
    </row>
    <row r="159" spans="2:18" x14ac:dyDescent="0.25">
      <c r="B159" s="18"/>
      <c r="C159" s="11"/>
      <c r="D159" s="11"/>
      <c r="E159" s="29"/>
      <c r="F159" s="29"/>
      <c r="G159" s="29"/>
      <c r="H159" s="18"/>
      <c r="I159" s="29"/>
      <c r="J159" s="29"/>
      <c r="K159" s="18"/>
      <c r="L159" s="29"/>
      <c r="M159" s="29"/>
      <c r="N159" s="29"/>
      <c r="O159" s="11"/>
      <c r="P159" s="13"/>
      <c r="Q159" s="11"/>
      <c r="R159" s="13"/>
    </row>
    <row r="160" spans="2:18" x14ac:dyDescent="0.25">
      <c r="B160" s="18"/>
      <c r="C160" s="11"/>
      <c r="D160" s="11"/>
      <c r="E160" s="29"/>
      <c r="F160" s="29"/>
      <c r="G160" s="29"/>
      <c r="H160" s="18"/>
      <c r="I160" s="29"/>
      <c r="J160" s="29"/>
      <c r="K160" s="18"/>
      <c r="L160" s="29"/>
      <c r="M160" s="29"/>
      <c r="N160" s="29"/>
      <c r="O160" s="11"/>
      <c r="P160" s="13"/>
      <c r="Q160" s="11"/>
      <c r="R160" s="13"/>
    </row>
    <row r="161" spans="2:18" x14ac:dyDescent="0.25">
      <c r="B161" s="18"/>
      <c r="C161" s="11"/>
      <c r="D161" s="11"/>
      <c r="E161" s="29"/>
      <c r="F161" s="29"/>
      <c r="G161" s="29"/>
      <c r="H161" s="18"/>
      <c r="I161" s="29"/>
      <c r="J161" s="29"/>
      <c r="K161" s="18"/>
      <c r="L161" s="29"/>
      <c r="M161" s="29"/>
      <c r="N161" s="29"/>
      <c r="O161" s="11"/>
      <c r="P161" s="13"/>
      <c r="Q161" s="11"/>
      <c r="R161" s="13"/>
    </row>
    <row r="162" spans="2:18" x14ac:dyDescent="0.25">
      <c r="B162" s="18"/>
      <c r="C162" s="11"/>
      <c r="D162" s="11"/>
      <c r="E162" s="29"/>
      <c r="F162" s="29"/>
      <c r="G162" s="29"/>
      <c r="H162" s="18"/>
      <c r="I162" s="29"/>
      <c r="J162" s="29"/>
      <c r="K162" s="18"/>
      <c r="L162" s="29"/>
      <c r="M162" s="29"/>
      <c r="N162" s="29"/>
      <c r="O162" s="11"/>
      <c r="P162" s="13"/>
      <c r="Q162" s="11"/>
      <c r="R162" s="13"/>
    </row>
    <row r="163" spans="2:18" x14ac:dyDescent="0.25">
      <c r="B163" s="18"/>
      <c r="C163" s="11"/>
      <c r="D163" s="11"/>
      <c r="E163" s="29"/>
      <c r="F163" s="29"/>
      <c r="G163" s="29"/>
      <c r="H163" s="18"/>
      <c r="I163" s="29"/>
      <c r="J163" s="29"/>
      <c r="K163" s="18"/>
      <c r="L163" s="29"/>
      <c r="M163" s="29"/>
      <c r="N163" s="29"/>
      <c r="O163" s="11"/>
      <c r="P163" s="13"/>
      <c r="Q163" s="11"/>
      <c r="R163" s="13"/>
    </row>
    <row r="164" spans="2:18" x14ac:dyDescent="0.25">
      <c r="B164" s="18"/>
      <c r="C164" s="11"/>
      <c r="D164" s="11"/>
      <c r="E164" s="29"/>
      <c r="F164" s="29"/>
      <c r="G164" s="29"/>
      <c r="H164" s="18"/>
      <c r="I164" s="29"/>
      <c r="J164" s="29"/>
      <c r="K164" s="18"/>
      <c r="L164" s="29"/>
      <c r="M164" s="29"/>
      <c r="N164" s="29"/>
      <c r="O164" s="11"/>
      <c r="P164" s="13"/>
      <c r="Q164" s="11"/>
      <c r="R164" s="13"/>
    </row>
    <row r="165" spans="2:18" x14ac:dyDescent="0.25">
      <c r="B165" s="18"/>
      <c r="C165" s="11"/>
      <c r="D165" s="11"/>
      <c r="E165" s="29"/>
      <c r="F165" s="29"/>
      <c r="G165" s="29"/>
      <c r="H165" s="18"/>
      <c r="I165" s="29"/>
      <c r="J165" s="29"/>
      <c r="K165" s="18"/>
      <c r="L165" s="29"/>
      <c r="M165" s="29"/>
      <c r="N165" s="29"/>
      <c r="O165" s="11"/>
      <c r="P165" s="13"/>
      <c r="Q165" s="11"/>
      <c r="R165" s="13"/>
    </row>
    <row r="166" spans="2:18" x14ac:dyDescent="0.25">
      <c r="B166" s="18"/>
      <c r="C166" s="11"/>
      <c r="D166" s="11"/>
      <c r="E166" s="29"/>
      <c r="F166" s="29"/>
      <c r="G166" s="29"/>
      <c r="H166" s="18"/>
      <c r="I166" s="29"/>
      <c r="J166" s="29"/>
      <c r="K166" s="18"/>
      <c r="L166" s="29"/>
      <c r="M166" s="29"/>
      <c r="N166" s="29"/>
      <c r="O166" s="11"/>
      <c r="P166" s="13"/>
      <c r="Q166" s="11"/>
      <c r="R166" s="13"/>
    </row>
    <row r="167" spans="2:18" x14ac:dyDescent="0.25">
      <c r="B167" s="18"/>
      <c r="C167" s="11"/>
      <c r="D167" s="11"/>
      <c r="E167" s="29"/>
      <c r="F167" s="29"/>
      <c r="G167" s="29"/>
      <c r="H167" s="18"/>
      <c r="I167" s="29"/>
      <c r="J167" s="29"/>
      <c r="K167" s="18"/>
      <c r="L167" s="29"/>
      <c r="M167" s="29"/>
      <c r="N167" s="29"/>
      <c r="O167" s="11"/>
      <c r="P167" s="13"/>
      <c r="Q167" s="11"/>
      <c r="R167" s="13"/>
    </row>
    <row r="168" spans="2:18" x14ac:dyDescent="0.25">
      <c r="B168" s="18"/>
      <c r="C168" s="11"/>
      <c r="D168" s="11"/>
      <c r="E168" s="29"/>
      <c r="F168" s="29"/>
      <c r="G168" s="29"/>
      <c r="H168" s="18"/>
      <c r="I168" s="29"/>
      <c r="J168" s="29"/>
      <c r="K168" s="18"/>
      <c r="L168" s="29"/>
      <c r="M168" s="29"/>
      <c r="N168" s="29"/>
      <c r="O168" s="11"/>
      <c r="P168" s="13"/>
      <c r="Q168" s="11"/>
      <c r="R168" s="13"/>
    </row>
    <row r="169" spans="2:18" x14ac:dyDescent="0.25">
      <c r="B169" s="18"/>
      <c r="C169" s="11"/>
      <c r="D169" s="11"/>
      <c r="E169" s="29"/>
      <c r="F169" s="29"/>
      <c r="G169" s="29"/>
      <c r="H169" s="18"/>
      <c r="I169" s="29"/>
      <c r="J169" s="29"/>
      <c r="K169" s="18"/>
      <c r="L169" s="29"/>
      <c r="M169" s="29"/>
      <c r="N169" s="29"/>
      <c r="O169" s="11"/>
      <c r="P169" s="13"/>
      <c r="Q169" s="11"/>
      <c r="R169" s="13"/>
    </row>
    <row r="170" spans="2:18" x14ac:dyDescent="0.25">
      <c r="B170" s="18"/>
      <c r="C170" s="11"/>
      <c r="D170" s="11"/>
      <c r="E170" s="29"/>
      <c r="F170" s="29"/>
      <c r="G170" s="29"/>
      <c r="H170" s="18"/>
      <c r="I170" s="29"/>
      <c r="J170" s="29"/>
      <c r="K170" s="18"/>
      <c r="L170" s="29"/>
      <c r="M170" s="29"/>
      <c r="N170" s="29"/>
      <c r="O170" s="11"/>
      <c r="P170" s="13"/>
      <c r="Q170" s="11"/>
      <c r="R170" s="13"/>
    </row>
    <row r="171" spans="2:18" x14ac:dyDescent="0.25">
      <c r="B171" s="18"/>
      <c r="C171" s="11"/>
      <c r="D171" s="11"/>
      <c r="E171" s="29"/>
      <c r="F171" s="29"/>
      <c r="G171" s="29"/>
      <c r="H171" s="18"/>
      <c r="I171" s="29"/>
      <c r="J171" s="29"/>
      <c r="K171" s="18"/>
      <c r="L171" s="29"/>
      <c r="M171" s="29"/>
      <c r="N171" s="29"/>
      <c r="O171" s="11"/>
      <c r="P171" s="13"/>
      <c r="Q171" s="11"/>
      <c r="R171" s="13"/>
    </row>
    <row r="172" spans="2:18" x14ac:dyDescent="0.25">
      <c r="B172" s="18"/>
      <c r="C172" s="11"/>
      <c r="D172" s="11"/>
      <c r="E172" s="29"/>
      <c r="F172" s="29"/>
      <c r="G172" s="29"/>
      <c r="H172" s="18"/>
      <c r="I172" s="29"/>
      <c r="J172" s="29"/>
      <c r="K172" s="18"/>
      <c r="L172" s="29"/>
      <c r="M172" s="29"/>
      <c r="N172" s="29"/>
      <c r="O172" s="11"/>
      <c r="P172" s="13"/>
      <c r="Q172" s="11"/>
      <c r="R172" s="13"/>
    </row>
    <row r="173" spans="2:18" x14ac:dyDescent="0.25">
      <c r="B173" s="18"/>
      <c r="C173" s="11"/>
      <c r="D173" s="11"/>
      <c r="E173" s="29"/>
      <c r="F173" s="29"/>
      <c r="G173" s="29"/>
      <c r="H173" s="18"/>
      <c r="I173" s="29"/>
      <c r="J173" s="29"/>
      <c r="K173" s="18"/>
      <c r="L173" s="29"/>
      <c r="M173" s="29"/>
      <c r="N173" s="29"/>
      <c r="O173" s="11"/>
      <c r="P173" s="13"/>
      <c r="Q173" s="11"/>
      <c r="R173" s="13"/>
    </row>
    <row r="174" spans="2:18" x14ac:dyDescent="0.25">
      <c r="B174" s="18"/>
      <c r="C174" s="11"/>
      <c r="D174" s="11"/>
      <c r="E174" s="29"/>
      <c r="F174" s="29"/>
      <c r="G174" s="29"/>
      <c r="H174" s="18"/>
      <c r="I174" s="29"/>
      <c r="J174" s="29"/>
      <c r="K174" s="18"/>
      <c r="L174" s="29"/>
      <c r="M174" s="29"/>
      <c r="N174" s="29"/>
      <c r="O174" s="11"/>
      <c r="P174" s="13"/>
      <c r="Q174" s="11"/>
      <c r="R174" s="13"/>
    </row>
    <row r="175" spans="2:18" x14ac:dyDescent="0.25">
      <c r="B175" s="18"/>
      <c r="C175" s="11"/>
      <c r="D175" s="11"/>
      <c r="E175" s="29"/>
      <c r="F175" s="29"/>
      <c r="G175" s="29"/>
      <c r="H175" s="18"/>
      <c r="I175" s="29"/>
      <c r="J175" s="29"/>
      <c r="K175" s="18"/>
      <c r="L175" s="29"/>
      <c r="M175" s="29"/>
      <c r="N175" s="29"/>
      <c r="O175" s="11"/>
      <c r="P175" s="13"/>
      <c r="Q175" s="11"/>
      <c r="R175" s="13"/>
    </row>
    <row r="176" spans="2:18" x14ac:dyDescent="0.25">
      <c r="B176" s="18"/>
      <c r="C176" s="11"/>
      <c r="D176" s="11"/>
      <c r="E176" s="29"/>
      <c r="F176" s="29"/>
      <c r="G176" s="29"/>
      <c r="H176" s="18"/>
      <c r="I176" s="29"/>
      <c r="J176" s="29"/>
      <c r="K176" s="18"/>
      <c r="L176" s="29"/>
      <c r="M176" s="29"/>
      <c r="N176" s="29"/>
      <c r="O176" s="11"/>
      <c r="P176" s="13"/>
      <c r="Q176" s="11"/>
      <c r="R176" s="13"/>
    </row>
    <row r="177" spans="2:18" x14ac:dyDescent="0.25">
      <c r="B177" s="18"/>
      <c r="C177" s="11"/>
      <c r="D177" s="11"/>
      <c r="E177" s="29"/>
      <c r="F177" s="29"/>
      <c r="G177" s="29"/>
      <c r="H177" s="18"/>
      <c r="I177" s="29"/>
      <c r="J177" s="29"/>
      <c r="K177" s="18"/>
      <c r="L177" s="29"/>
      <c r="M177" s="29"/>
      <c r="N177" s="29"/>
      <c r="O177" s="11"/>
      <c r="P177" s="13"/>
      <c r="Q177" s="11"/>
      <c r="R177" s="13"/>
    </row>
    <row r="178" spans="2:18" x14ac:dyDescent="0.25">
      <c r="B178" s="18"/>
      <c r="C178" s="11"/>
      <c r="D178" s="11"/>
      <c r="E178" s="29"/>
      <c r="F178" s="29"/>
      <c r="G178" s="29"/>
      <c r="H178" s="18"/>
      <c r="I178" s="29"/>
      <c r="J178" s="29"/>
      <c r="K178" s="18"/>
      <c r="L178" s="29"/>
      <c r="M178" s="29"/>
      <c r="N178" s="29"/>
      <c r="O178" s="11"/>
      <c r="P178" s="13"/>
      <c r="Q178" s="11"/>
      <c r="R178" s="13"/>
    </row>
    <row r="179" spans="2:18" x14ac:dyDescent="0.25">
      <c r="B179" s="18"/>
      <c r="C179" s="11"/>
      <c r="D179" s="11"/>
      <c r="E179" s="29"/>
      <c r="F179" s="29"/>
      <c r="G179" s="29"/>
      <c r="H179" s="18"/>
      <c r="I179" s="29"/>
      <c r="J179" s="29"/>
      <c r="K179" s="18"/>
      <c r="L179" s="29"/>
      <c r="M179" s="29"/>
      <c r="N179" s="29"/>
      <c r="O179" s="11"/>
      <c r="P179" s="13"/>
      <c r="Q179" s="11"/>
      <c r="R179" s="13"/>
    </row>
    <row r="180" spans="2:18" x14ac:dyDescent="0.25">
      <c r="B180" s="18"/>
      <c r="C180" s="11"/>
      <c r="D180" s="11"/>
      <c r="E180" s="29"/>
      <c r="F180" s="29"/>
      <c r="G180" s="29"/>
      <c r="H180" s="18"/>
      <c r="I180" s="29"/>
      <c r="J180" s="29"/>
      <c r="K180" s="18"/>
      <c r="L180" s="29"/>
      <c r="M180" s="29"/>
      <c r="N180" s="29"/>
      <c r="O180" s="11"/>
      <c r="P180" s="13"/>
      <c r="Q180" s="11"/>
      <c r="R180" s="13"/>
    </row>
    <row r="181" spans="2:18" x14ac:dyDescent="0.25">
      <c r="B181" s="18"/>
      <c r="C181" s="11"/>
      <c r="D181" s="11"/>
      <c r="E181" s="29"/>
      <c r="F181" s="29"/>
      <c r="G181" s="29"/>
      <c r="H181" s="18"/>
      <c r="I181" s="29"/>
      <c r="J181" s="29"/>
      <c r="K181" s="18"/>
      <c r="L181" s="29"/>
      <c r="M181" s="29"/>
      <c r="N181" s="29"/>
      <c r="O181" s="11"/>
      <c r="P181" s="13"/>
      <c r="Q181" s="11"/>
      <c r="R181" s="13"/>
    </row>
    <row r="182" spans="2:18" x14ac:dyDescent="0.25">
      <c r="B182" s="18"/>
      <c r="C182" s="11"/>
      <c r="D182" s="11"/>
      <c r="E182" s="29"/>
      <c r="F182" s="29"/>
      <c r="G182" s="29"/>
      <c r="H182" s="18"/>
      <c r="I182" s="29"/>
      <c r="J182" s="29"/>
      <c r="K182" s="18"/>
      <c r="L182" s="29"/>
      <c r="M182" s="29"/>
      <c r="N182" s="29"/>
      <c r="O182" s="11"/>
      <c r="P182" s="13"/>
      <c r="Q182" s="11"/>
      <c r="R182" s="13"/>
    </row>
    <row r="183" spans="2:18" x14ac:dyDescent="0.25">
      <c r="B183" s="18"/>
      <c r="C183" s="11"/>
      <c r="D183" s="11"/>
      <c r="E183" s="29"/>
      <c r="F183" s="29"/>
      <c r="G183" s="29"/>
      <c r="H183" s="18"/>
      <c r="I183" s="29"/>
      <c r="J183" s="29"/>
      <c r="K183" s="18"/>
      <c r="L183" s="29"/>
      <c r="M183" s="29"/>
      <c r="N183" s="29"/>
      <c r="O183" s="11"/>
      <c r="P183" s="13"/>
      <c r="Q183" s="11"/>
      <c r="R183" s="13"/>
    </row>
    <row r="184" spans="2:18" x14ac:dyDescent="0.25">
      <c r="B184" s="18"/>
      <c r="C184" s="11"/>
      <c r="D184" s="11"/>
      <c r="E184" s="29"/>
      <c r="F184" s="29"/>
      <c r="G184" s="29"/>
      <c r="H184" s="18"/>
      <c r="I184" s="29"/>
      <c r="J184" s="29"/>
      <c r="K184" s="18"/>
      <c r="L184" s="29"/>
      <c r="M184" s="29"/>
      <c r="N184" s="29"/>
      <c r="O184" s="11"/>
      <c r="P184" s="13"/>
      <c r="Q184" s="11"/>
      <c r="R184" s="13"/>
    </row>
    <row r="185" spans="2:18" x14ac:dyDescent="0.25">
      <c r="B185" s="18"/>
      <c r="C185" s="11"/>
      <c r="D185" s="11"/>
      <c r="E185" s="29"/>
      <c r="F185" s="29"/>
      <c r="G185" s="29"/>
      <c r="H185" s="18"/>
      <c r="I185" s="29"/>
      <c r="J185" s="29"/>
      <c r="K185" s="18"/>
      <c r="L185" s="29"/>
      <c r="M185" s="29"/>
      <c r="N185" s="29"/>
      <c r="O185" s="11"/>
      <c r="P185" s="13"/>
      <c r="Q185" s="11"/>
      <c r="R185" s="13"/>
    </row>
    <row r="186" spans="2:18" x14ac:dyDescent="0.25">
      <c r="B186" s="18"/>
      <c r="C186" s="11"/>
      <c r="D186" s="11"/>
      <c r="E186" s="29"/>
      <c r="F186" s="29"/>
      <c r="G186" s="29"/>
      <c r="H186" s="18"/>
      <c r="I186" s="29"/>
      <c r="J186" s="29"/>
      <c r="K186" s="18"/>
      <c r="L186" s="29"/>
      <c r="M186" s="29"/>
      <c r="N186" s="29"/>
      <c r="O186" s="11"/>
      <c r="P186" s="13"/>
      <c r="Q186" s="11"/>
      <c r="R186" s="13"/>
    </row>
    <row r="187" spans="2:18" x14ac:dyDescent="0.25">
      <c r="B187" s="18"/>
      <c r="C187" s="11"/>
      <c r="D187" s="11"/>
      <c r="E187" s="29"/>
      <c r="F187" s="29"/>
      <c r="G187" s="29"/>
      <c r="H187" s="18"/>
      <c r="I187" s="29"/>
      <c r="J187" s="29"/>
      <c r="K187" s="18"/>
      <c r="L187" s="29"/>
      <c r="M187" s="29"/>
      <c r="N187" s="29"/>
      <c r="O187" s="11"/>
      <c r="P187" s="13"/>
      <c r="Q187" s="11"/>
      <c r="R187" s="13"/>
    </row>
    <row r="188" spans="2:18" x14ac:dyDescent="0.25">
      <c r="B188" s="18"/>
      <c r="C188" s="11"/>
      <c r="D188" s="11"/>
      <c r="E188" s="29"/>
      <c r="F188" s="29"/>
      <c r="G188" s="29"/>
      <c r="H188" s="18"/>
      <c r="I188" s="29"/>
      <c r="J188" s="29"/>
      <c r="K188" s="18"/>
      <c r="L188" s="29"/>
      <c r="M188" s="29"/>
      <c r="N188" s="29"/>
      <c r="O188" s="11"/>
      <c r="P188" s="13"/>
      <c r="Q188" s="11"/>
      <c r="R188" s="13"/>
    </row>
    <row r="189" spans="2:18" x14ac:dyDescent="0.25">
      <c r="B189" s="18"/>
      <c r="C189" s="11"/>
      <c r="D189" s="11"/>
      <c r="E189" s="29"/>
      <c r="F189" s="29"/>
      <c r="G189" s="29"/>
      <c r="H189" s="18"/>
      <c r="I189" s="29"/>
      <c r="J189" s="29"/>
      <c r="K189" s="18"/>
      <c r="L189" s="29"/>
      <c r="M189" s="29"/>
      <c r="N189" s="29"/>
      <c r="O189" s="11"/>
      <c r="P189" s="13"/>
      <c r="Q189" s="11"/>
      <c r="R189" s="13"/>
    </row>
    <row r="190" spans="2:18" x14ac:dyDescent="0.25">
      <c r="B190" s="18"/>
      <c r="C190" s="11"/>
      <c r="D190" s="11"/>
      <c r="E190" s="29"/>
      <c r="F190" s="29"/>
      <c r="G190" s="29"/>
      <c r="H190" s="18"/>
      <c r="I190" s="29"/>
      <c r="J190" s="29"/>
      <c r="K190" s="18"/>
      <c r="L190" s="29"/>
      <c r="M190" s="29"/>
      <c r="N190" s="29"/>
      <c r="O190" s="11"/>
      <c r="P190" s="13"/>
      <c r="Q190" s="11"/>
      <c r="R190" s="13"/>
    </row>
    <row r="191" spans="2:18" x14ac:dyDescent="0.25">
      <c r="B191" s="18"/>
      <c r="C191" s="11"/>
      <c r="D191" s="11"/>
      <c r="E191" s="29"/>
      <c r="F191" s="29"/>
      <c r="G191" s="29"/>
      <c r="H191" s="18"/>
      <c r="I191" s="29"/>
      <c r="J191" s="29"/>
      <c r="K191" s="18"/>
      <c r="L191" s="29"/>
      <c r="M191" s="29"/>
      <c r="N191" s="29"/>
      <c r="O191" s="11"/>
      <c r="P191" s="13"/>
      <c r="Q191" s="11"/>
      <c r="R191" s="13"/>
    </row>
    <row r="192" spans="2:18" x14ac:dyDescent="0.25">
      <c r="B192" s="18"/>
      <c r="C192" s="11"/>
      <c r="D192" s="11"/>
      <c r="E192" s="29"/>
      <c r="F192" s="29"/>
      <c r="G192" s="29"/>
      <c r="H192" s="18"/>
      <c r="I192" s="29"/>
      <c r="J192" s="29"/>
      <c r="K192" s="18"/>
      <c r="L192" s="29"/>
      <c r="M192" s="29"/>
      <c r="N192" s="29"/>
      <c r="O192" s="11"/>
      <c r="P192" s="13"/>
      <c r="Q192" s="11"/>
      <c r="R192" s="13"/>
    </row>
    <row r="193" spans="2:18" x14ac:dyDescent="0.25">
      <c r="B193" s="18"/>
      <c r="C193" s="11"/>
      <c r="D193" s="11"/>
      <c r="E193" s="29"/>
      <c r="F193" s="29"/>
      <c r="G193" s="29"/>
      <c r="H193" s="18"/>
      <c r="I193" s="29"/>
      <c r="J193" s="29"/>
      <c r="K193" s="18"/>
      <c r="L193" s="29"/>
      <c r="M193" s="29"/>
      <c r="N193" s="29"/>
      <c r="O193" s="11"/>
      <c r="P193" s="13"/>
      <c r="Q193" s="11"/>
      <c r="R193" s="13"/>
    </row>
    <row r="194" spans="2:18" x14ac:dyDescent="0.25">
      <c r="B194" s="18"/>
      <c r="C194" s="11"/>
      <c r="D194" s="11"/>
      <c r="E194" s="29"/>
      <c r="F194" s="29"/>
      <c r="G194" s="29"/>
      <c r="H194" s="18"/>
      <c r="I194" s="29"/>
      <c r="J194" s="29"/>
      <c r="K194" s="18"/>
      <c r="L194" s="29"/>
      <c r="M194" s="29"/>
      <c r="N194" s="29"/>
      <c r="O194" s="11"/>
      <c r="P194" s="13"/>
      <c r="Q194" s="11"/>
      <c r="R194" s="13"/>
    </row>
    <row r="195" spans="2:18" x14ac:dyDescent="0.25">
      <c r="B195" s="18"/>
      <c r="C195" s="11"/>
      <c r="D195" s="11"/>
      <c r="E195" s="29"/>
      <c r="F195" s="29"/>
      <c r="G195" s="29"/>
      <c r="H195" s="18"/>
      <c r="I195" s="29"/>
      <c r="J195" s="29"/>
      <c r="K195" s="18"/>
      <c r="L195" s="29"/>
      <c r="M195" s="29"/>
      <c r="N195" s="29"/>
      <c r="O195" s="11"/>
      <c r="P195" s="13"/>
      <c r="Q195" s="11"/>
      <c r="R195" s="13"/>
    </row>
    <row r="196" spans="2:18" x14ac:dyDescent="0.25">
      <c r="B196" s="18"/>
      <c r="C196" s="11"/>
      <c r="D196" s="11"/>
      <c r="E196" s="29"/>
      <c r="F196" s="29"/>
      <c r="G196" s="29"/>
      <c r="H196" s="18"/>
      <c r="I196" s="29"/>
      <c r="J196" s="29"/>
      <c r="K196" s="18"/>
      <c r="L196" s="29"/>
      <c r="M196" s="29"/>
      <c r="N196" s="29"/>
      <c r="O196" s="11"/>
      <c r="P196" s="13"/>
      <c r="Q196" s="11"/>
      <c r="R196" s="13"/>
    </row>
    <row r="197" spans="2:18" x14ac:dyDescent="0.25">
      <c r="B197" s="18"/>
      <c r="C197" s="11"/>
      <c r="D197" s="11"/>
      <c r="E197" s="29"/>
      <c r="F197" s="29"/>
      <c r="G197" s="29"/>
      <c r="H197" s="18"/>
      <c r="I197" s="29"/>
      <c r="J197" s="29"/>
      <c r="K197" s="18"/>
      <c r="L197" s="29"/>
      <c r="M197" s="29"/>
      <c r="N197" s="29"/>
      <c r="O197" s="11"/>
      <c r="P197" s="13"/>
      <c r="Q197" s="11"/>
      <c r="R197" s="13"/>
    </row>
    <row r="198" spans="2:18" x14ac:dyDescent="0.25">
      <c r="B198" s="18"/>
      <c r="C198" s="11"/>
      <c r="D198" s="11"/>
      <c r="E198" s="29"/>
      <c r="F198" s="29"/>
      <c r="G198" s="29"/>
      <c r="H198" s="18"/>
      <c r="I198" s="29"/>
      <c r="J198" s="29"/>
      <c r="K198" s="18"/>
      <c r="L198" s="29"/>
      <c r="M198" s="29"/>
      <c r="N198" s="29"/>
      <c r="O198" s="11"/>
      <c r="P198" s="13"/>
      <c r="Q198" s="11"/>
      <c r="R198" s="13"/>
    </row>
    <row r="199" spans="2:18" x14ac:dyDescent="0.25">
      <c r="B199" s="18"/>
      <c r="C199" s="11"/>
      <c r="D199" s="11"/>
      <c r="E199" s="29"/>
      <c r="F199" s="29"/>
      <c r="G199" s="29"/>
      <c r="H199" s="18"/>
      <c r="I199" s="29"/>
      <c r="J199" s="29"/>
      <c r="K199" s="18"/>
      <c r="L199" s="29"/>
      <c r="M199" s="29"/>
      <c r="N199" s="29"/>
      <c r="O199" s="11"/>
      <c r="P199" s="13"/>
      <c r="Q199" s="11"/>
      <c r="R199" s="13"/>
    </row>
    <row r="200" spans="2:18" x14ac:dyDescent="0.25">
      <c r="B200" s="18"/>
      <c r="C200" s="11"/>
      <c r="D200" s="11"/>
      <c r="E200" s="29"/>
      <c r="F200" s="29"/>
      <c r="G200" s="29"/>
      <c r="H200" s="18"/>
      <c r="I200" s="29"/>
      <c r="J200" s="29"/>
      <c r="K200" s="18"/>
      <c r="L200" s="29"/>
      <c r="M200" s="29"/>
      <c r="N200" s="29"/>
      <c r="O200" s="11"/>
      <c r="P200" s="13"/>
      <c r="Q200" s="11"/>
      <c r="R200" s="13"/>
    </row>
    <row r="201" spans="2:18" x14ac:dyDescent="0.25">
      <c r="B201" s="18"/>
      <c r="C201" s="11"/>
      <c r="D201" s="11"/>
      <c r="E201" s="29"/>
      <c r="F201" s="29"/>
      <c r="G201" s="29"/>
      <c r="H201" s="18"/>
      <c r="I201" s="29"/>
      <c r="J201" s="29"/>
      <c r="K201" s="18"/>
      <c r="L201" s="29"/>
      <c r="M201" s="29"/>
      <c r="N201" s="29"/>
      <c r="O201" s="11"/>
      <c r="P201" s="13"/>
      <c r="Q201" s="11"/>
      <c r="R201" s="13"/>
    </row>
    <row r="202" spans="2:18" x14ac:dyDescent="0.25">
      <c r="B202" s="18"/>
      <c r="C202" s="11"/>
      <c r="D202" s="11"/>
      <c r="E202" s="29"/>
      <c r="F202" s="29"/>
      <c r="G202" s="29"/>
      <c r="H202" s="18"/>
      <c r="I202" s="29"/>
      <c r="J202" s="29"/>
      <c r="K202" s="18"/>
      <c r="L202" s="29"/>
      <c r="M202" s="29"/>
      <c r="N202" s="29"/>
      <c r="O202" s="11"/>
      <c r="P202" s="13"/>
      <c r="Q202" s="11"/>
      <c r="R202" s="13"/>
    </row>
    <row r="203" spans="2:18" x14ac:dyDescent="0.25">
      <c r="B203" s="18"/>
      <c r="C203" s="11"/>
      <c r="D203" s="11"/>
      <c r="E203" s="29"/>
      <c r="F203" s="29"/>
      <c r="G203" s="29"/>
      <c r="H203" s="18"/>
      <c r="I203" s="29"/>
      <c r="J203" s="29"/>
      <c r="K203" s="18"/>
      <c r="L203" s="29"/>
      <c r="M203" s="29"/>
      <c r="N203" s="29"/>
      <c r="O203" s="11"/>
      <c r="P203" s="13"/>
      <c r="Q203" s="11"/>
      <c r="R203" s="13"/>
    </row>
    <row r="204" spans="2:18" x14ac:dyDescent="0.25">
      <c r="B204" s="18"/>
      <c r="C204" s="11"/>
      <c r="D204" s="11"/>
      <c r="E204" s="29"/>
      <c r="F204" s="29"/>
      <c r="G204" s="29"/>
      <c r="H204" s="18"/>
      <c r="I204" s="29"/>
      <c r="J204" s="29"/>
      <c r="K204" s="18"/>
      <c r="L204" s="29"/>
      <c r="M204" s="29"/>
      <c r="N204" s="29"/>
      <c r="O204" s="11"/>
      <c r="P204" s="13"/>
      <c r="Q204" s="11"/>
      <c r="R204" s="13"/>
    </row>
    <row r="205" spans="2:18" x14ac:dyDescent="0.25">
      <c r="B205" s="18"/>
      <c r="C205" s="11"/>
      <c r="D205" s="11"/>
      <c r="E205" s="29"/>
      <c r="F205" s="29"/>
      <c r="G205" s="29"/>
      <c r="H205" s="18"/>
      <c r="I205" s="29"/>
      <c r="J205" s="29"/>
      <c r="K205" s="18"/>
      <c r="L205" s="29"/>
      <c r="M205" s="29"/>
      <c r="N205" s="29"/>
      <c r="O205" s="11"/>
      <c r="P205" s="13"/>
      <c r="Q205" s="11"/>
      <c r="R205" s="13"/>
    </row>
    <row r="206" spans="2:18" x14ac:dyDescent="0.25">
      <c r="B206" s="18"/>
      <c r="C206" s="11"/>
      <c r="D206" s="11"/>
      <c r="E206" s="29"/>
      <c r="F206" s="29"/>
      <c r="G206" s="29"/>
      <c r="H206" s="18"/>
      <c r="I206" s="29"/>
      <c r="J206" s="29"/>
      <c r="K206" s="18"/>
      <c r="L206" s="29"/>
      <c r="M206" s="29"/>
      <c r="N206" s="29"/>
      <c r="O206" s="11"/>
      <c r="P206" s="13"/>
      <c r="Q206" s="11"/>
      <c r="R206" s="13"/>
    </row>
    <row r="207" spans="2:18" x14ac:dyDescent="0.25">
      <c r="B207" s="18"/>
      <c r="C207" s="11"/>
      <c r="D207" s="11"/>
      <c r="E207" s="29"/>
      <c r="F207" s="29"/>
      <c r="G207" s="29"/>
      <c r="H207" s="18"/>
      <c r="I207" s="29"/>
      <c r="J207" s="29"/>
      <c r="K207" s="18"/>
      <c r="L207" s="29"/>
      <c r="M207" s="29"/>
      <c r="N207" s="29"/>
      <c r="O207" s="11"/>
      <c r="P207" s="13"/>
      <c r="Q207" s="11"/>
      <c r="R207" s="13"/>
    </row>
    <row r="208" spans="2:18" x14ac:dyDescent="0.25">
      <c r="B208" s="18"/>
      <c r="C208" s="11"/>
      <c r="D208" s="11"/>
      <c r="E208" s="29"/>
      <c r="F208" s="29"/>
      <c r="G208" s="29"/>
      <c r="H208" s="18"/>
      <c r="I208" s="29"/>
      <c r="J208" s="29"/>
      <c r="K208" s="18"/>
      <c r="L208" s="29"/>
      <c r="M208" s="29"/>
      <c r="N208" s="29"/>
      <c r="O208" s="11"/>
      <c r="P208" s="13"/>
      <c r="Q208" s="11"/>
      <c r="R208" s="13"/>
    </row>
    <row r="209" spans="2:18" x14ac:dyDescent="0.25">
      <c r="B209" s="18"/>
      <c r="C209" s="11"/>
      <c r="D209" s="11"/>
      <c r="E209" s="29"/>
      <c r="F209" s="29"/>
      <c r="G209" s="29"/>
      <c r="H209" s="18"/>
      <c r="I209" s="29"/>
      <c r="J209" s="29"/>
      <c r="K209" s="18"/>
      <c r="L209" s="29"/>
      <c r="M209" s="29"/>
      <c r="N209" s="29"/>
      <c r="O209" s="11"/>
      <c r="P209" s="13"/>
      <c r="Q209" s="11"/>
      <c r="R209" s="13"/>
    </row>
    <row r="210" spans="2:18" x14ac:dyDescent="0.25">
      <c r="B210" s="18"/>
      <c r="C210" s="11"/>
      <c r="D210" s="11"/>
      <c r="E210" s="29"/>
      <c r="F210" s="29"/>
      <c r="G210" s="29"/>
      <c r="H210" s="18"/>
      <c r="I210" s="29"/>
      <c r="J210" s="29"/>
      <c r="K210" s="18"/>
      <c r="L210" s="29"/>
      <c r="M210" s="29"/>
      <c r="N210" s="29"/>
      <c r="O210" s="11"/>
      <c r="P210" s="13"/>
      <c r="Q210" s="11"/>
      <c r="R210" s="13"/>
    </row>
    <row r="211" spans="2:18" x14ac:dyDescent="0.25">
      <c r="B211" s="18"/>
      <c r="C211" s="11"/>
      <c r="D211" s="11"/>
      <c r="E211" s="29"/>
      <c r="F211" s="29"/>
      <c r="G211" s="29"/>
      <c r="H211" s="18"/>
      <c r="I211" s="29"/>
      <c r="J211" s="29"/>
      <c r="K211" s="18"/>
      <c r="L211" s="29"/>
      <c r="M211" s="29"/>
      <c r="N211" s="29"/>
      <c r="O211" s="11"/>
      <c r="P211" s="13"/>
      <c r="Q211" s="11"/>
      <c r="R211" s="13"/>
    </row>
    <row r="212" spans="2:18" x14ac:dyDescent="0.25">
      <c r="B212" s="18"/>
      <c r="C212" s="11"/>
      <c r="D212" s="11"/>
      <c r="E212" s="29"/>
      <c r="F212" s="29"/>
      <c r="G212" s="29"/>
      <c r="H212" s="18"/>
      <c r="I212" s="29"/>
      <c r="J212" s="29"/>
      <c r="K212" s="18"/>
      <c r="L212" s="29"/>
      <c r="M212" s="29"/>
      <c r="N212" s="29"/>
      <c r="O212" s="11"/>
      <c r="P212" s="13"/>
      <c r="Q212" s="11"/>
      <c r="R212" s="13"/>
    </row>
    <row r="213" spans="2:18" x14ac:dyDescent="0.25">
      <c r="B213" s="18"/>
      <c r="C213" s="11"/>
      <c r="D213" s="11"/>
      <c r="E213" s="29"/>
      <c r="F213" s="29"/>
      <c r="G213" s="29"/>
      <c r="H213" s="18"/>
      <c r="I213" s="29"/>
      <c r="J213" s="29"/>
      <c r="K213" s="18"/>
      <c r="L213" s="29"/>
      <c r="M213" s="29"/>
      <c r="N213" s="29"/>
      <c r="O213" s="11"/>
      <c r="P213" s="13"/>
      <c r="Q213" s="11"/>
      <c r="R213" s="13"/>
    </row>
    <row r="214" spans="2:18" x14ac:dyDescent="0.25">
      <c r="B214" s="18"/>
      <c r="C214" s="11"/>
      <c r="D214" s="11"/>
      <c r="E214" s="29"/>
      <c r="F214" s="29"/>
      <c r="G214" s="29"/>
      <c r="H214" s="18"/>
      <c r="I214" s="29"/>
      <c r="J214" s="29"/>
      <c r="K214" s="18"/>
      <c r="L214" s="29"/>
      <c r="M214" s="29"/>
      <c r="N214" s="29"/>
      <c r="O214" s="11"/>
      <c r="P214" s="13"/>
      <c r="Q214" s="11"/>
      <c r="R214" s="13"/>
    </row>
    <row r="215" spans="2:18" x14ac:dyDescent="0.25">
      <c r="B215" s="18"/>
      <c r="C215" s="11"/>
      <c r="D215" s="11"/>
      <c r="E215" s="29"/>
      <c r="F215" s="29"/>
      <c r="G215" s="29"/>
      <c r="H215" s="18"/>
      <c r="I215" s="29"/>
      <c r="J215" s="29"/>
      <c r="K215" s="18"/>
      <c r="L215" s="29"/>
      <c r="M215" s="29"/>
      <c r="N215" s="29"/>
      <c r="O215" s="11"/>
      <c r="P215" s="13"/>
      <c r="Q215" s="11"/>
      <c r="R215" s="13"/>
    </row>
    <row r="216" spans="2:18" x14ac:dyDescent="0.25">
      <c r="B216" s="18"/>
      <c r="C216" s="11"/>
      <c r="D216" s="11"/>
      <c r="E216" s="29"/>
      <c r="F216" s="29"/>
      <c r="G216" s="29"/>
      <c r="H216" s="18"/>
      <c r="I216" s="29"/>
      <c r="J216" s="29"/>
      <c r="K216" s="18"/>
      <c r="L216" s="29"/>
      <c r="M216" s="29"/>
      <c r="N216" s="29"/>
      <c r="O216" s="11"/>
      <c r="P216" s="13"/>
      <c r="Q216" s="11"/>
      <c r="R216" s="13"/>
    </row>
    <row r="217" spans="2:18" x14ac:dyDescent="0.25">
      <c r="B217" s="18"/>
      <c r="C217" s="11"/>
      <c r="D217" s="11"/>
      <c r="E217" s="29"/>
      <c r="F217" s="29"/>
      <c r="G217" s="29"/>
      <c r="H217" s="18"/>
      <c r="I217" s="29"/>
      <c r="J217" s="29"/>
      <c r="K217" s="18"/>
      <c r="L217" s="29"/>
      <c r="M217" s="29"/>
      <c r="N217" s="29"/>
      <c r="O217" s="11"/>
      <c r="P217" s="13"/>
      <c r="Q217" s="11"/>
      <c r="R217" s="13"/>
    </row>
    <row r="218" spans="2:18" x14ac:dyDescent="0.25">
      <c r="B218" s="18"/>
      <c r="C218" s="11"/>
      <c r="D218" s="11"/>
      <c r="E218" s="29"/>
      <c r="F218" s="29"/>
      <c r="G218" s="29"/>
      <c r="H218" s="18"/>
      <c r="I218" s="29"/>
      <c r="J218" s="29"/>
      <c r="K218" s="18"/>
      <c r="L218" s="29"/>
      <c r="M218" s="29"/>
      <c r="N218" s="29"/>
      <c r="O218" s="11"/>
      <c r="P218" s="13"/>
      <c r="Q218" s="11"/>
      <c r="R218" s="13"/>
    </row>
    <row r="219" spans="2:18" x14ac:dyDescent="0.25">
      <c r="B219" s="18"/>
      <c r="C219" s="11"/>
      <c r="D219" s="11"/>
      <c r="E219" s="29"/>
      <c r="F219" s="29"/>
      <c r="G219" s="29"/>
      <c r="H219" s="18"/>
      <c r="I219" s="29"/>
      <c r="J219" s="29"/>
      <c r="K219" s="18"/>
      <c r="L219" s="29"/>
      <c r="M219" s="29"/>
      <c r="N219" s="29"/>
      <c r="O219" s="11"/>
      <c r="P219" s="13"/>
      <c r="Q219" s="11"/>
      <c r="R219" s="13"/>
    </row>
    <row r="220" spans="2:18" x14ac:dyDescent="0.25">
      <c r="B220" s="18"/>
      <c r="C220" s="11"/>
      <c r="D220" s="11"/>
      <c r="E220" s="29"/>
      <c r="F220" s="29"/>
      <c r="G220" s="29"/>
      <c r="H220" s="18"/>
      <c r="I220" s="29"/>
      <c r="J220" s="29"/>
      <c r="K220" s="18"/>
      <c r="L220" s="29"/>
      <c r="M220" s="29"/>
      <c r="N220" s="29"/>
      <c r="O220" s="11"/>
      <c r="P220" s="13"/>
      <c r="Q220" s="11"/>
      <c r="R220" s="13"/>
    </row>
    <row r="221" spans="2:18" x14ac:dyDescent="0.25">
      <c r="B221" s="18"/>
      <c r="C221" s="11"/>
      <c r="D221" s="11"/>
      <c r="E221" s="29"/>
      <c r="F221" s="29"/>
      <c r="G221" s="29"/>
      <c r="H221" s="18"/>
      <c r="I221" s="29"/>
      <c r="J221" s="29"/>
      <c r="K221" s="18"/>
      <c r="L221" s="29"/>
      <c r="M221" s="29"/>
      <c r="N221" s="29"/>
      <c r="O221" s="11"/>
      <c r="P221" s="13"/>
      <c r="Q221" s="11"/>
      <c r="R221" s="13"/>
    </row>
    <row r="222" spans="2:18" x14ac:dyDescent="0.25">
      <c r="B222" s="18"/>
      <c r="C222" s="11"/>
      <c r="D222" s="11"/>
      <c r="E222" s="29"/>
      <c r="F222" s="29"/>
      <c r="G222" s="29"/>
      <c r="H222" s="18"/>
      <c r="I222" s="29"/>
      <c r="J222" s="29"/>
      <c r="K222" s="18"/>
      <c r="L222" s="29"/>
      <c r="M222" s="29"/>
      <c r="N222" s="29"/>
      <c r="O222" s="11"/>
      <c r="P222" s="13"/>
      <c r="Q222" s="11"/>
      <c r="R222" s="13"/>
    </row>
    <row r="223" spans="2:18" x14ac:dyDescent="0.25">
      <c r="B223" s="18"/>
      <c r="C223" s="11"/>
      <c r="D223" s="11"/>
      <c r="E223" s="29"/>
      <c r="F223" s="29"/>
      <c r="G223" s="29"/>
      <c r="H223" s="18"/>
      <c r="I223" s="29"/>
      <c r="J223" s="29"/>
      <c r="K223" s="18"/>
      <c r="L223" s="29"/>
      <c r="M223" s="29"/>
      <c r="N223" s="29"/>
      <c r="O223" s="11"/>
      <c r="P223" s="13"/>
      <c r="Q223" s="11"/>
      <c r="R223" s="13"/>
    </row>
    <row r="224" spans="2:18" x14ac:dyDescent="0.25">
      <c r="B224" s="18"/>
      <c r="C224" s="11"/>
      <c r="D224" s="11"/>
      <c r="E224" s="29"/>
      <c r="F224" s="29"/>
      <c r="G224" s="29"/>
      <c r="H224" s="18"/>
      <c r="I224" s="29"/>
      <c r="J224" s="29"/>
      <c r="K224" s="18"/>
      <c r="L224" s="29"/>
      <c r="M224" s="29"/>
      <c r="N224" s="29"/>
      <c r="O224" s="11"/>
      <c r="P224" s="13"/>
      <c r="Q224" s="11"/>
      <c r="R224" s="13"/>
    </row>
    <row r="225" spans="2:18" x14ac:dyDescent="0.25">
      <c r="B225" s="18"/>
      <c r="C225" s="11"/>
      <c r="D225" s="11"/>
      <c r="E225" s="29"/>
      <c r="F225" s="29"/>
      <c r="G225" s="29"/>
      <c r="H225" s="18"/>
      <c r="I225" s="29"/>
      <c r="J225" s="29"/>
      <c r="K225" s="18"/>
      <c r="L225" s="29"/>
      <c r="M225" s="29"/>
      <c r="N225" s="29"/>
      <c r="O225" s="11"/>
      <c r="P225" s="13"/>
      <c r="Q225" s="11"/>
      <c r="R225" s="13"/>
    </row>
    <row r="226" spans="2:18" x14ac:dyDescent="0.25">
      <c r="B226" s="18"/>
      <c r="C226" s="11"/>
      <c r="D226" s="11"/>
      <c r="E226" s="29"/>
      <c r="F226" s="29"/>
      <c r="G226" s="29"/>
      <c r="H226" s="18"/>
      <c r="I226" s="29"/>
      <c r="J226" s="29"/>
      <c r="K226" s="18"/>
      <c r="L226" s="29"/>
      <c r="M226" s="29"/>
      <c r="N226" s="29"/>
      <c r="O226" s="11"/>
      <c r="P226" s="13"/>
      <c r="Q226" s="11"/>
      <c r="R226" s="13"/>
    </row>
    <row r="227" spans="2:18" x14ac:dyDescent="0.25">
      <c r="B227" s="18"/>
      <c r="C227" s="11"/>
      <c r="D227" s="11"/>
      <c r="E227" s="29"/>
      <c r="F227" s="29"/>
      <c r="G227" s="29"/>
      <c r="H227" s="18"/>
      <c r="I227" s="29"/>
      <c r="J227" s="29"/>
      <c r="K227" s="18"/>
      <c r="L227" s="29"/>
      <c r="M227" s="29"/>
      <c r="N227" s="29"/>
      <c r="O227" s="11"/>
      <c r="P227" s="13"/>
      <c r="Q227" s="11"/>
      <c r="R227" s="13"/>
    </row>
    <row r="228" spans="2:18" x14ac:dyDescent="0.25">
      <c r="B228" s="18"/>
      <c r="C228" s="11"/>
      <c r="D228" s="11"/>
      <c r="E228" s="29"/>
      <c r="F228" s="29"/>
      <c r="G228" s="29"/>
      <c r="H228" s="18"/>
      <c r="I228" s="29"/>
      <c r="J228" s="29"/>
      <c r="K228" s="18"/>
      <c r="L228" s="29"/>
      <c r="M228" s="29"/>
      <c r="N228" s="29"/>
      <c r="O228" s="11"/>
      <c r="P228" s="13"/>
      <c r="Q228" s="11"/>
      <c r="R228" s="13"/>
    </row>
    <row r="229" spans="2:18" x14ac:dyDescent="0.25">
      <c r="B229" s="18"/>
      <c r="C229" s="11"/>
      <c r="D229" s="11"/>
      <c r="E229" s="29"/>
      <c r="F229" s="29"/>
      <c r="G229" s="29"/>
      <c r="H229" s="18"/>
      <c r="I229" s="29"/>
      <c r="J229" s="29"/>
      <c r="K229" s="18"/>
      <c r="L229" s="29"/>
      <c r="M229" s="29"/>
      <c r="N229" s="29"/>
      <c r="O229" s="11"/>
      <c r="P229" s="13"/>
      <c r="Q229" s="11"/>
      <c r="R229" s="13"/>
    </row>
    <row r="230" spans="2:18" x14ac:dyDescent="0.25">
      <c r="B230" s="18"/>
      <c r="C230" s="11"/>
      <c r="D230" s="11"/>
      <c r="E230" s="29"/>
      <c r="F230" s="29"/>
      <c r="G230" s="29"/>
      <c r="H230" s="18"/>
      <c r="I230" s="29"/>
      <c r="J230" s="29"/>
      <c r="K230" s="18"/>
      <c r="L230" s="29"/>
      <c r="M230" s="29"/>
      <c r="N230" s="29"/>
      <c r="O230" s="11"/>
      <c r="P230" s="13"/>
      <c r="Q230" s="11"/>
      <c r="R230" s="13"/>
    </row>
    <row r="231" spans="2:18" x14ac:dyDescent="0.25">
      <c r="B231" s="18"/>
      <c r="C231" s="11"/>
      <c r="D231" s="11"/>
      <c r="E231" s="29"/>
      <c r="F231" s="29"/>
      <c r="G231" s="29"/>
      <c r="H231" s="18"/>
      <c r="I231" s="29"/>
      <c r="J231" s="29"/>
      <c r="K231" s="18"/>
      <c r="L231" s="29"/>
      <c r="M231" s="29"/>
      <c r="N231" s="29"/>
      <c r="O231" s="11"/>
      <c r="P231" s="13"/>
      <c r="Q231" s="11"/>
      <c r="R231" s="13"/>
    </row>
    <row r="232" spans="2:18" x14ac:dyDescent="0.25">
      <c r="B232" s="18"/>
      <c r="C232" s="11"/>
      <c r="D232" s="11"/>
      <c r="E232" s="29"/>
      <c r="F232" s="29"/>
      <c r="G232" s="29"/>
      <c r="H232" s="18"/>
      <c r="I232" s="29"/>
      <c r="J232" s="29"/>
      <c r="K232" s="18"/>
      <c r="L232" s="29"/>
      <c r="M232" s="29"/>
      <c r="N232" s="29"/>
      <c r="O232" s="11"/>
      <c r="P232" s="13"/>
      <c r="Q232" s="11"/>
      <c r="R232" s="13"/>
    </row>
    <row r="233" spans="2:18" x14ac:dyDescent="0.25">
      <c r="B233" s="18"/>
      <c r="C233" s="11"/>
      <c r="D233" s="11"/>
      <c r="E233" s="29"/>
      <c r="F233" s="29"/>
      <c r="G233" s="29"/>
      <c r="H233" s="18"/>
      <c r="I233" s="29"/>
      <c r="J233" s="29"/>
      <c r="K233" s="18"/>
      <c r="L233" s="29"/>
      <c r="M233" s="29"/>
      <c r="N233" s="29"/>
      <c r="O233" s="11"/>
      <c r="P233" s="13"/>
      <c r="Q233" s="11"/>
      <c r="R233" s="13"/>
    </row>
    <row r="234" spans="2:18" x14ac:dyDescent="0.25">
      <c r="B234" s="18"/>
      <c r="C234" s="11"/>
      <c r="D234" s="11"/>
      <c r="E234" s="29"/>
      <c r="F234" s="29"/>
      <c r="G234" s="29"/>
      <c r="H234" s="18"/>
      <c r="I234" s="29"/>
      <c r="J234" s="29"/>
      <c r="K234" s="18"/>
      <c r="L234" s="29"/>
      <c r="M234" s="29"/>
      <c r="N234" s="29"/>
      <c r="O234" s="11"/>
      <c r="P234" s="13"/>
      <c r="Q234" s="11"/>
      <c r="R234" s="13"/>
    </row>
    <row r="235" spans="2:18" x14ac:dyDescent="0.25">
      <c r="B235" s="18"/>
      <c r="C235" s="11"/>
      <c r="D235" s="11"/>
      <c r="E235" s="29"/>
      <c r="F235" s="29"/>
      <c r="G235" s="29"/>
      <c r="H235" s="18"/>
      <c r="I235" s="29"/>
      <c r="J235" s="29"/>
      <c r="K235" s="18"/>
      <c r="L235" s="29"/>
      <c r="M235" s="29"/>
      <c r="N235" s="29"/>
      <c r="O235" s="11"/>
      <c r="P235" s="13"/>
      <c r="Q235" s="11"/>
      <c r="R235" s="13"/>
    </row>
    <row r="236" spans="2:18" x14ac:dyDescent="0.25">
      <c r="B236" s="18"/>
      <c r="C236" s="11"/>
      <c r="D236" s="11"/>
      <c r="E236" s="29"/>
      <c r="F236" s="29"/>
      <c r="G236" s="29"/>
      <c r="H236" s="18"/>
      <c r="I236" s="29"/>
      <c r="J236" s="29"/>
      <c r="K236" s="18"/>
      <c r="L236" s="29"/>
      <c r="M236" s="29"/>
      <c r="N236" s="29"/>
      <c r="O236" s="11"/>
      <c r="P236" s="13"/>
      <c r="Q236" s="11"/>
      <c r="R236" s="13"/>
    </row>
    <row r="237" spans="2:18" x14ac:dyDescent="0.25">
      <c r="B237" s="18"/>
      <c r="C237" s="11"/>
      <c r="D237" s="11"/>
      <c r="E237" s="29"/>
      <c r="F237" s="29"/>
      <c r="G237" s="29"/>
      <c r="H237" s="18"/>
      <c r="I237" s="29"/>
      <c r="J237" s="29"/>
      <c r="K237" s="18"/>
      <c r="L237" s="29"/>
      <c r="M237" s="29"/>
      <c r="N237" s="29"/>
      <c r="O237" s="11"/>
      <c r="P237" s="13"/>
      <c r="Q237" s="11"/>
      <c r="R237" s="13"/>
    </row>
    <row r="238" spans="2:18" x14ac:dyDescent="0.25">
      <c r="B238" s="18"/>
      <c r="C238" s="11"/>
      <c r="D238" s="11"/>
      <c r="E238" s="29"/>
      <c r="F238" s="29"/>
      <c r="G238" s="29"/>
      <c r="H238" s="18"/>
      <c r="I238" s="29"/>
      <c r="J238" s="29"/>
      <c r="K238" s="18"/>
      <c r="L238" s="29"/>
      <c r="M238" s="29"/>
      <c r="N238" s="29"/>
      <c r="O238" s="11"/>
      <c r="P238" s="13"/>
      <c r="Q238" s="11"/>
      <c r="R238" s="13"/>
    </row>
    <row r="239" spans="2:18" x14ac:dyDescent="0.25">
      <c r="B239" s="18"/>
      <c r="C239" s="11"/>
      <c r="D239" s="11"/>
      <c r="E239" s="29"/>
      <c r="F239" s="29"/>
      <c r="G239" s="29"/>
      <c r="H239" s="18"/>
      <c r="I239" s="29"/>
      <c r="J239" s="29"/>
      <c r="K239" s="18"/>
      <c r="L239" s="29"/>
      <c r="M239" s="29"/>
      <c r="N239" s="29"/>
      <c r="O239" s="11"/>
      <c r="P239" s="13"/>
      <c r="Q239" s="11"/>
      <c r="R239" s="13"/>
    </row>
    <row r="240" spans="2:18" x14ac:dyDescent="0.25">
      <c r="B240" s="18"/>
      <c r="C240" s="11"/>
      <c r="D240" s="11"/>
      <c r="E240" s="29"/>
      <c r="F240" s="29"/>
      <c r="G240" s="29"/>
      <c r="H240" s="18"/>
      <c r="I240" s="29"/>
      <c r="J240" s="29"/>
      <c r="K240" s="18"/>
      <c r="L240" s="29"/>
      <c r="M240" s="29"/>
      <c r="N240" s="29"/>
      <c r="O240" s="11"/>
      <c r="P240" s="13"/>
      <c r="Q240" s="11"/>
      <c r="R240" s="13"/>
    </row>
    <row r="241" spans="2:18" x14ac:dyDescent="0.25">
      <c r="B241" s="18"/>
      <c r="C241" s="11"/>
      <c r="D241" s="11"/>
      <c r="E241" s="29"/>
      <c r="F241" s="29"/>
      <c r="G241" s="29"/>
      <c r="H241" s="18"/>
      <c r="I241" s="29"/>
      <c r="J241" s="29"/>
      <c r="K241" s="18"/>
      <c r="L241" s="29"/>
      <c r="M241" s="29"/>
      <c r="N241" s="29"/>
      <c r="O241" s="11"/>
      <c r="P241" s="13"/>
      <c r="Q241" s="11"/>
      <c r="R241" s="13"/>
    </row>
    <row r="242" spans="2:18" x14ac:dyDescent="0.25">
      <c r="B242" s="18"/>
      <c r="C242" s="11"/>
      <c r="D242" s="11"/>
      <c r="E242" s="29"/>
      <c r="F242" s="29"/>
      <c r="G242" s="29"/>
      <c r="H242" s="18"/>
      <c r="I242" s="29"/>
      <c r="J242" s="29"/>
      <c r="K242" s="18"/>
      <c r="L242" s="29"/>
      <c r="M242" s="29"/>
      <c r="N242" s="29"/>
      <c r="O242" s="11"/>
      <c r="P242" s="13"/>
      <c r="Q242" s="11"/>
      <c r="R242" s="13"/>
    </row>
    <row r="243" spans="2:18" x14ac:dyDescent="0.25">
      <c r="B243" s="18"/>
      <c r="C243" s="11"/>
      <c r="D243" s="11"/>
      <c r="E243" s="29"/>
      <c r="F243" s="29"/>
      <c r="G243" s="29"/>
      <c r="H243" s="18"/>
      <c r="I243" s="29"/>
      <c r="J243" s="29"/>
      <c r="K243" s="18"/>
      <c r="L243" s="29"/>
      <c r="M243" s="29"/>
      <c r="N243" s="29"/>
      <c r="O243" s="11"/>
      <c r="P243" s="13"/>
      <c r="Q243" s="11"/>
      <c r="R243" s="13"/>
    </row>
    <row r="244" spans="2:18" x14ac:dyDescent="0.25">
      <c r="B244" s="18"/>
      <c r="C244" s="11"/>
      <c r="D244" s="11"/>
      <c r="E244" s="29"/>
      <c r="F244" s="29"/>
      <c r="G244" s="29"/>
      <c r="H244" s="18"/>
      <c r="I244" s="29"/>
      <c r="J244" s="29"/>
      <c r="K244" s="18"/>
      <c r="L244" s="29"/>
      <c r="M244" s="29"/>
      <c r="N244" s="29"/>
      <c r="O244" s="11"/>
      <c r="P244" s="13"/>
      <c r="Q244" s="11"/>
      <c r="R244" s="13"/>
    </row>
    <row r="245" spans="2:18" x14ac:dyDescent="0.25">
      <c r="B245" s="18"/>
      <c r="C245" s="11"/>
      <c r="D245" s="11"/>
      <c r="E245" s="29"/>
      <c r="F245" s="29"/>
      <c r="G245" s="29"/>
      <c r="H245" s="18"/>
      <c r="I245" s="29"/>
      <c r="J245" s="29"/>
      <c r="K245" s="18"/>
      <c r="L245" s="29"/>
      <c r="M245" s="29"/>
      <c r="N245" s="29"/>
      <c r="O245" s="11"/>
      <c r="P245" s="13"/>
      <c r="Q245" s="11"/>
      <c r="R245" s="13"/>
    </row>
    <row r="246" spans="2:18" x14ac:dyDescent="0.25">
      <c r="B246" s="18"/>
      <c r="C246" s="11"/>
      <c r="D246" s="11"/>
      <c r="E246" s="29"/>
      <c r="F246" s="29"/>
      <c r="G246" s="29"/>
      <c r="H246" s="18"/>
      <c r="I246" s="29"/>
      <c r="J246" s="29"/>
      <c r="K246" s="18"/>
      <c r="L246" s="29"/>
      <c r="M246" s="29"/>
      <c r="N246" s="29"/>
      <c r="O246" s="11"/>
      <c r="P246" s="13"/>
      <c r="Q246" s="11"/>
      <c r="R246" s="13"/>
    </row>
    <row r="247" spans="2:18" x14ac:dyDescent="0.25">
      <c r="B247" s="18"/>
      <c r="C247" s="11"/>
      <c r="D247" s="11"/>
      <c r="E247" s="29"/>
      <c r="F247" s="29"/>
      <c r="G247" s="29"/>
      <c r="H247" s="18"/>
      <c r="I247" s="29"/>
      <c r="J247" s="29"/>
      <c r="K247" s="18"/>
      <c r="L247" s="29"/>
      <c r="M247" s="29"/>
      <c r="N247" s="29"/>
      <c r="O247" s="11"/>
      <c r="P247" s="13"/>
      <c r="Q247" s="11"/>
      <c r="R247" s="13"/>
    </row>
    <row r="248" spans="2:18" x14ac:dyDescent="0.25">
      <c r="B248" s="18"/>
      <c r="C248" s="11"/>
      <c r="D248" s="11"/>
      <c r="E248" s="29"/>
      <c r="F248" s="29"/>
      <c r="G248" s="29"/>
      <c r="H248" s="18"/>
      <c r="I248" s="29"/>
      <c r="J248" s="29"/>
      <c r="K248" s="18"/>
      <c r="L248" s="29"/>
      <c r="M248" s="29"/>
      <c r="N248" s="29"/>
      <c r="O248" s="11"/>
      <c r="P248" s="13"/>
      <c r="Q248" s="11"/>
      <c r="R248" s="13"/>
    </row>
    <row r="249" spans="2:18" x14ac:dyDescent="0.25">
      <c r="B249" s="18"/>
      <c r="C249" s="11"/>
      <c r="D249" s="11"/>
      <c r="E249" s="29"/>
      <c r="F249" s="29"/>
      <c r="G249" s="29"/>
      <c r="H249" s="18"/>
      <c r="I249" s="29"/>
      <c r="J249" s="29"/>
      <c r="K249" s="18"/>
      <c r="L249" s="29"/>
      <c r="M249" s="29"/>
      <c r="N249" s="29"/>
      <c r="O249" s="11"/>
      <c r="P249" s="13"/>
      <c r="Q249" s="11"/>
      <c r="R249" s="13"/>
    </row>
    <row r="250" spans="2:18" x14ac:dyDescent="0.25">
      <c r="B250" s="18"/>
      <c r="C250" s="11"/>
      <c r="D250" s="11"/>
      <c r="E250" s="29"/>
      <c r="F250" s="29"/>
      <c r="G250" s="29"/>
      <c r="H250" s="18"/>
      <c r="I250" s="29"/>
      <c r="J250" s="29"/>
      <c r="K250" s="18"/>
      <c r="L250" s="29"/>
      <c r="M250" s="29"/>
      <c r="N250" s="29"/>
      <c r="O250" s="11"/>
      <c r="P250" s="13"/>
      <c r="Q250" s="11"/>
      <c r="R250" s="13"/>
    </row>
    <row r="251" spans="2:18" x14ac:dyDescent="0.25">
      <c r="B251" s="18"/>
      <c r="C251" s="11"/>
      <c r="D251" s="11"/>
      <c r="E251" s="29"/>
      <c r="F251" s="29"/>
      <c r="G251" s="29"/>
      <c r="H251" s="18"/>
      <c r="I251" s="29"/>
      <c r="J251" s="29"/>
      <c r="K251" s="18"/>
      <c r="L251" s="29"/>
      <c r="M251" s="29"/>
      <c r="N251" s="29"/>
      <c r="O251" s="11"/>
      <c r="P251" s="13"/>
      <c r="Q251" s="11"/>
      <c r="R251" s="13"/>
    </row>
    <row r="252" spans="2:18" x14ac:dyDescent="0.25">
      <c r="B252" s="18"/>
      <c r="C252" s="11"/>
      <c r="D252" s="11"/>
      <c r="E252" s="29"/>
      <c r="F252" s="29"/>
      <c r="G252" s="29"/>
      <c r="H252" s="18"/>
      <c r="I252" s="29"/>
      <c r="J252" s="29"/>
      <c r="K252" s="18"/>
      <c r="L252" s="29"/>
      <c r="M252" s="29"/>
      <c r="N252" s="29"/>
      <c r="O252" s="11"/>
      <c r="P252" s="13"/>
      <c r="Q252" s="11"/>
      <c r="R252" s="13"/>
    </row>
    <row r="253" spans="2:18" x14ac:dyDescent="0.25">
      <c r="B253" s="18"/>
      <c r="C253" s="11"/>
      <c r="D253" s="11"/>
      <c r="E253" s="29"/>
      <c r="F253" s="29"/>
      <c r="G253" s="29"/>
      <c r="H253" s="18"/>
      <c r="I253" s="29"/>
      <c r="J253" s="29"/>
      <c r="K253" s="18"/>
      <c r="L253" s="29"/>
      <c r="M253" s="29"/>
      <c r="N253" s="29"/>
      <c r="O253" s="11"/>
      <c r="P253" s="13"/>
      <c r="Q253" s="11"/>
      <c r="R253" s="13"/>
    </row>
    <row r="254" spans="2:18" x14ac:dyDescent="0.25">
      <c r="B254" s="18"/>
      <c r="C254" s="11"/>
      <c r="D254" s="11"/>
      <c r="E254" s="29"/>
      <c r="F254" s="29"/>
      <c r="G254" s="29"/>
      <c r="H254" s="18"/>
      <c r="I254" s="29"/>
      <c r="J254" s="29"/>
      <c r="K254" s="18"/>
      <c r="L254" s="29"/>
      <c r="M254" s="29"/>
      <c r="N254" s="29"/>
      <c r="O254" s="11"/>
      <c r="P254" s="13"/>
      <c r="Q254" s="11"/>
      <c r="R254" s="13"/>
    </row>
    <row r="255" spans="2:18" x14ac:dyDescent="0.25">
      <c r="B255" s="18"/>
      <c r="C255" s="11"/>
      <c r="D255" s="11"/>
      <c r="E255" s="29"/>
      <c r="F255" s="29"/>
      <c r="G255" s="29"/>
      <c r="H255" s="18"/>
      <c r="I255" s="29"/>
      <c r="J255" s="29"/>
      <c r="K255" s="18"/>
      <c r="L255" s="29"/>
      <c r="M255" s="29"/>
      <c r="N255" s="29"/>
      <c r="O255" s="11"/>
      <c r="P255" s="13"/>
      <c r="Q255" s="11"/>
      <c r="R255" s="13"/>
    </row>
    <row r="256" spans="2:18" x14ac:dyDescent="0.25">
      <c r="B256" s="18"/>
      <c r="C256" s="11"/>
      <c r="D256" s="11"/>
      <c r="E256" s="29"/>
      <c r="F256" s="29"/>
      <c r="G256" s="29"/>
      <c r="H256" s="18"/>
      <c r="I256" s="29"/>
      <c r="J256" s="29"/>
      <c r="K256" s="18"/>
      <c r="L256" s="29"/>
      <c r="M256" s="29"/>
      <c r="N256" s="29"/>
      <c r="O256" s="11"/>
      <c r="P256" s="13"/>
      <c r="Q256" s="11"/>
      <c r="R256" s="13"/>
    </row>
    <row r="257" spans="2:18" x14ac:dyDescent="0.25">
      <c r="B257" s="18"/>
      <c r="C257" s="11"/>
      <c r="D257" s="11"/>
      <c r="E257" s="29"/>
      <c r="F257" s="29"/>
      <c r="G257" s="29"/>
      <c r="H257" s="18"/>
      <c r="I257" s="29"/>
      <c r="J257" s="29"/>
      <c r="K257" s="18"/>
      <c r="L257" s="29"/>
      <c r="M257" s="29"/>
      <c r="N257" s="29"/>
      <c r="O257" s="11"/>
      <c r="P257" s="13"/>
      <c r="Q257" s="11"/>
      <c r="R257" s="13"/>
    </row>
    <row r="258" spans="2:18" x14ac:dyDescent="0.25">
      <c r="B258" s="18"/>
      <c r="C258" s="11"/>
      <c r="D258" s="11"/>
      <c r="E258" s="29"/>
      <c r="F258" s="29"/>
      <c r="G258" s="29"/>
      <c r="H258" s="18"/>
      <c r="I258" s="29"/>
      <c r="J258" s="29"/>
      <c r="K258" s="18"/>
      <c r="L258" s="29"/>
      <c r="M258" s="29"/>
      <c r="N258" s="29"/>
      <c r="O258" s="11"/>
      <c r="P258" s="13"/>
      <c r="Q258" s="11"/>
      <c r="R258" s="13"/>
    </row>
    <row r="259" spans="2:18" x14ac:dyDescent="0.25">
      <c r="B259" s="18"/>
      <c r="C259" s="11"/>
      <c r="D259" s="11"/>
      <c r="E259" s="29"/>
      <c r="F259" s="29"/>
      <c r="G259" s="29"/>
      <c r="H259" s="18"/>
      <c r="I259" s="29"/>
      <c r="J259" s="29"/>
      <c r="K259" s="18"/>
      <c r="L259" s="29"/>
      <c r="M259" s="29"/>
      <c r="N259" s="29"/>
      <c r="O259" s="11"/>
      <c r="P259" s="13"/>
      <c r="Q259" s="11"/>
      <c r="R259" s="13"/>
    </row>
    <row r="260" spans="2:18" x14ac:dyDescent="0.25">
      <c r="B260" s="18"/>
      <c r="C260" s="11"/>
      <c r="D260" s="11"/>
      <c r="E260" s="29"/>
      <c r="F260" s="29"/>
      <c r="G260" s="29"/>
      <c r="H260" s="18"/>
      <c r="I260" s="29"/>
      <c r="J260" s="29"/>
      <c r="K260" s="18"/>
      <c r="L260" s="29"/>
      <c r="M260" s="29"/>
      <c r="N260" s="29"/>
      <c r="O260" s="11"/>
      <c r="P260" s="13"/>
      <c r="Q260" s="11"/>
      <c r="R260" s="13"/>
    </row>
    <row r="261" spans="2:18" x14ac:dyDescent="0.25">
      <c r="B261" s="18"/>
      <c r="C261" s="11"/>
      <c r="D261" s="11"/>
      <c r="E261" s="29"/>
      <c r="F261" s="29"/>
      <c r="G261" s="29"/>
      <c r="H261" s="18"/>
      <c r="I261" s="29"/>
      <c r="J261" s="29"/>
      <c r="K261" s="18"/>
      <c r="L261" s="29"/>
      <c r="M261" s="29"/>
      <c r="N261" s="29"/>
      <c r="O261" s="11"/>
      <c r="P261" s="13"/>
      <c r="Q261" s="11"/>
      <c r="R261" s="13"/>
    </row>
    <row r="262" spans="2:18" x14ac:dyDescent="0.25">
      <c r="B262" s="18"/>
      <c r="C262" s="11"/>
      <c r="D262" s="11"/>
      <c r="E262" s="29"/>
      <c r="F262" s="29"/>
      <c r="G262" s="29"/>
      <c r="H262" s="18"/>
      <c r="I262" s="29"/>
      <c r="J262" s="29"/>
      <c r="K262" s="18"/>
      <c r="L262" s="29"/>
      <c r="M262" s="29"/>
      <c r="N262" s="29"/>
      <c r="O262" s="11"/>
      <c r="P262" s="13"/>
      <c r="Q262" s="11"/>
      <c r="R262" s="13"/>
    </row>
    <row r="263" spans="2:18" x14ac:dyDescent="0.25">
      <c r="B263" s="18"/>
      <c r="C263" s="11"/>
      <c r="D263" s="11"/>
      <c r="E263" s="29"/>
      <c r="F263" s="29"/>
      <c r="G263" s="29"/>
      <c r="H263" s="18"/>
      <c r="I263" s="29"/>
      <c r="J263" s="29"/>
      <c r="K263" s="18"/>
      <c r="L263" s="29"/>
      <c r="M263" s="29"/>
      <c r="N263" s="29"/>
      <c r="O263" s="11"/>
      <c r="P263" s="13"/>
      <c r="Q263" s="11"/>
      <c r="R263" s="13"/>
    </row>
    <row r="264" spans="2:18" x14ac:dyDescent="0.25">
      <c r="B264" s="18"/>
      <c r="C264" s="11"/>
      <c r="D264" s="11"/>
      <c r="E264" s="29"/>
      <c r="F264" s="29"/>
      <c r="G264" s="29"/>
      <c r="H264" s="18"/>
      <c r="I264" s="29"/>
      <c r="J264" s="29"/>
      <c r="K264" s="18"/>
      <c r="L264" s="29"/>
      <c r="M264" s="29"/>
      <c r="N264" s="29"/>
      <c r="O264" s="11"/>
      <c r="P264" s="13"/>
      <c r="Q264" s="11"/>
      <c r="R264" s="13"/>
    </row>
    <row r="265" spans="2:18" x14ac:dyDescent="0.25">
      <c r="B265" s="18"/>
      <c r="C265" s="11"/>
      <c r="D265" s="11"/>
      <c r="E265" s="29"/>
      <c r="F265" s="29"/>
      <c r="G265" s="29"/>
      <c r="H265" s="18"/>
      <c r="I265" s="29"/>
      <c r="J265" s="29"/>
      <c r="K265" s="18"/>
      <c r="L265" s="29"/>
      <c r="M265" s="29"/>
      <c r="N265" s="29"/>
      <c r="O265" s="11"/>
      <c r="P265" s="13"/>
      <c r="Q265" s="11"/>
      <c r="R265" s="13"/>
    </row>
    <row r="266" spans="2:18" x14ac:dyDescent="0.25">
      <c r="B266" s="18"/>
      <c r="C266" s="11"/>
      <c r="D266" s="11"/>
      <c r="E266" s="29"/>
      <c r="F266" s="29"/>
      <c r="G266" s="29"/>
      <c r="H266" s="18"/>
      <c r="I266" s="29"/>
      <c r="J266" s="29"/>
      <c r="K266" s="18"/>
      <c r="L266" s="29"/>
      <c r="M266" s="29"/>
      <c r="N266" s="29"/>
      <c r="O266" s="11"/>
      <c r="P266" s="13"/>
      <c r="Q266" s="11"/>
      <c r="R266" s="13"/>
    </row>
    <row r="267" spans="2:18" x14ac:dyDescent="0.25">
      <c r="B267" s="18"/>
      <c r="C267" s="11"/>
      <c r="D267" s="11"/>
      <c r="E267" s="29"/>
      <c r="F267" s="29"/>
      <c r="G267" s="29"/>
      <c r="H267" s="18"/>
      <c r="I267" s="29"/>
      <c r="J267" s="29"/>
      <c r="K267" s="18"/>
      <c r="L267" s="29"/>
      <c r="M267" s="29"/>
      <c r="N267" s="29"/>
      <c r="O267" s="11"/>
      <c r="P267" s="13"/>
      <c r="Q267" s="11"/>
      <c r="R267" s="13"/>
    </row>
    <row r="268" spans="2:18" x14ac:dyDescent="0.25">
      <c r="B268" s="18"/>
      <c r="C268" s="11"/>
      <c r="D268" s="11"/>
      <c r="E268" s="29"/>
      <c r="F268" s="29"/>
      <c r="G268" s="29"/>
      <c r="H268" s="18"/>
      <c r="I268" s="29"/>
      <c r="J268" s="29"/>
      <c r="K268" s="18"/>
      <c r="L268" s="29"/>
      <c r="M268" s="29"/>
      <c r="N268" s="29"/>
      <c r="O268" s="11"/>
      <c r="P268" s="13"/>
      <c r="Q268" s="11"/>
      <c r="R268" s="13"/>
    </row>
    <row r="269" spans="2:18" x14ac:dyDescent="0.25">
      <c r="B269" s="18"/>
      <c r="C269" s="11"/>
      <c r="D269" s="11"/>
      <c r="E269" s="29"/>
      <c r="F269" s="29"/>
      <c r="G269" s="29"/>
      <c r="H269" s="18"/>
      <c r="I269" s="29"/>
      <c r="J269" s="29"/>
      <c r="K269" s="18"/>
      <c r="L269" s="29"/>
      <c r="M269" s="29"/>
      <c r="N269" s="29"/>
      <c r="O269" s="11"/>
      <c r="P269" s="13"/>
      <c r="Q269" s="11"/>
      <c r="R269" s="13"/>
    </row>
    <row r="270" spans="2:18" x14ac:dyDescent="0.25">
      <c r="B270" s="18"/>
      <c r="C270" s="11"/>
      <c r="D270" s="11"/>
      <c r="E270" s="29"/>
      <c r="F270" s="29"/>
      <c r="G270" s="29"/>
      <c r="H270" s="18"/>
      <c r="I270" s="29"/>
      <c r="J270" s="29"/>
      <c r="K270" s="18"/>
      <c r="L270" s="29"/>
      <c r="M270" s="29"/>
      <c r="N270" s="29"/>
      <c r="O270" s="11"/>
      <c r="P270" s="13"/>
      <c r="Q270" s="11"/>
      <c r="R270" s="13"/>
    </row>
    <row r="271" spans="2:18" x14ac:dyDescent="0.25">
      <c r="B271" s="18"/>
      <c r="C271" s="11"/>
      <c r="D271" s="11"/>
      <c r="E271" s="29"/>
      <c r="F271" s="29"/>
      <c r="G271" s="29"/>
      <c r="H271" s="18"/>
      <c r="I271" s="29"/>
      <c r="J271" s="29"/>
      <c r="K271" s="18"/>
      <c r="L271" s="29"/>
      <c r="M271" s="29"/>
      <c r="N271" s="29"/>
      <c r="O271" s="11"/>
      <c r="P271" s="13"/>
      <c r="Q271" s="11"/>
      <c r="R271" s="13"/>
    </row>
    <row r="272" spans="2:18" x14ac:dyDescent="0.25">
      <c r="B272" s="18"/>
      <c r="C272" s="11"/>
      <c r="D272" s="11"/>
      <c r="E272" s="29"/>
      <c r="F272" s="29"/>
      <c r="G272" s="29"/>
      <c r="H272" s="18"/>
      <c r="I272" s="29"/>
      <c r="J272" s="29"/>
      <c r="K272" s="18"/>
      <c r="L272" s="29"/>
      <c r="M272" s="29"/>
      <c r="N272" s="29"/>
      <c r="O272" s="11"/>
      <c r="P272" s="13"/>
      <c r="Q272" s="11"/>
      <c r="R272" s="13"/>
    </row>
    <row r="273" spans="2:18" x14ac:dyDescent="0.25">
      <c r="B273" s="18"/>
      <c r="C273" s="11"/>
      <c r="D273" s="11"/>
      <c r="E273" s="29"/>
      <c r="F273" s="29"/>
      <c r="G273" s="29"/>
      <c r="H273" s="18"/>
      <c r="I273" s="29"/>
      <c r="J273" s="29"/>
      <c r="K273" s="18"/>
      <c r="L273" s="29"/>
      <c r="M273" s="29"/>
      <c r="N273" s="29"/>
      <c r="O273" s="11"/>
      <c r="P273" s="13"/>
      <c r="Q273" s="11"/>
      <c r="R273" s="13"/>
    </row>
    <row r="274" spans="2:18" x14ac:dyDescent="0.25">
      <c r="B274" s="18"/>
      <c r="C274" s="11"/>
      <c r="D274" s="11"/>
      <c r="E274" s="29"/>
      <c r="F274" s="29"/>
      <c r="G274" s="29"/>
      <c r="H274" s="18"/>
      <c r="I274" s="29"/>
      <c r="J274" s="29"/>
      <c r="K274" s="18"/>
      <c r="L274" s="29"/>
      <c r="M274" s="29"/>
      <c r="N274" s="29"/>
      <c r="O274" s="11"/>
      <c r="P274" s="13"/>
      <c r="Q274" s="11"/>
      <c r="R274" s="13"/>
    </row>
    <row r="275" spans="2:18" x14ac:dyDescent="0.25">
      <c r="B275" s="18"/>
      <c r="C275" s="11"/>
      <c r="D275" s="11"/>
      <c r="E275" s="29"/>
      <c r="F275" s="29"/>
      <c r="G275" s="29"/>
      <c r="H275" s="18"/>
      <c r="I275" s="29"/>
      <c r="J275" s="29"/>
      <c r="K275" s="18"/>
      <c r="L275" s="29"/>
      <c r="M275" s="29"/>
      <c r="N275" s="29"/>
      <c r="O275" s="11"/>
      <c r="P275" s="13"/>
      <c r="Q275" s="11"/>
      <c r="R275" s="13"/>
    </row>
    <row r="276" spans="2:18" x14ac:dyDescent="0.25">
      <c r="B276" s="18"/>
      <c r="C276" s="11"/>
      <c r="D276" s="11"/>
      <c r="E276" s="29"/>
      <c r="F276" s="29"/>
      <c r="G276" s="29"/>
      <c r="H276" s="18"/>
      <c r="I276" s="29"/>
      <c r="J276" s="29"/>
      <c r="K276" s="18"/>
      <c r="L276" s="29"/>
      <c r="M276" s="29"/>
      <c r="N276" s="29"/>
      <c r="O276" s="11"/>
      <c r="P276" s="13"/>
      <c r="Q276" s="11"/>
      <c r="R276" s="13"/>
    </row>
    <row r="277" spans="2:18" x14ac:dyDescent="0.25">
      <c r="B277" s="18"/>
      <c r="C277" s="11"/>
      <c r="D277" s="11"/>
      <c r="E277" s="29"/>
      <c r="F277" s="29"/>
      <c r="G277" s="29"/>
      <c r="H277" s="18"/>
      <c r="I277" s="29"/>
      <c r="J277" s="29"/>
      <c r="K277" s="18"/>
      <c r="L277" s="29"/>
      <c r="M277" s="29"/>
      <c r="N277" s="29"/>
      <c r="O277" s="11"/>
      <c r="P277" s="13"/>
      <c r="Q277" s="11"/>
      <c r="R277" s="13"/>
    </row>
    <row r="278" spans="2:18" x14ac:dyDescent="0.25">
      <c r="B278" s="18"/>
      <c r="C278" s="11"/>
      <c r="D278" s="11"/>
      <c r="E278" s="29"/>
      <c r="F278" s="29"/>
      <c r="G278" s="29"/>
      <c r="H278" s="18"/>
      <c r="I278" s="29"/>
      <c r="J278" s="29"/>
      <c r="K278" s="18"/>
      <c r="L278" s="29"/>
      <c r="M278" s="29"/>
      <c r="N278" s="29"/>
      <c r="O278" s="11"/>
      <c r="P278" s="13"/>
      <c r="Q278" s="11"/>
      <c r="R278" s="13"/>
    </row>
    <row r="279" spans="2:18" x14ac:dyDescent="0.25">
      <c r="B279" s="18"/>
      <c r="C279" s="11"/>
      <c r="D279" s="11"/>
      <c r="E279" s="29"/>
      <c r="F279" s="29"/>
      <c r="G279" s="29"/>
      <c r="H279" s="18"/>
      <c r="I279" s="29"/>
      <c r="J279" s="29"/>
      <c r="K279" s="18"/>
      <c r="L279" s="29"/>
      <c r="M279" s="29"/>
      <c r="N279" s="29"/>
      <c r="O279" s="11"/>
      <c r="P279" s="13"/>
      <c r="Q279" s="11"/>
      <c r="R279" s="13"/>
    </row>
    <row r="280" spans="2:18" x14ac:dyDescent="0.25">
      <c r="B280" s="18"/>
      <c r="C280" s="11"/>
      <c r="D280" s="11"/>
      <c r="E280" s="29"/>
      <c r="F280" s="29"/>
      <c r="G280" s="29"/>
      <c r="H280" s="18"/>
      <c r="I280" s="29"/>
      <c r="J280" s="29"/>
      <c r="K280" s="18"/>
      <c r="L280" s="29"/>
      <c r="M280" s="29"/>
      <c r="N280" s="29"/>
      <c r="O280" s="11"/>
      <c r="P280" s="13"/>
      <c r="Q280" s="11"/>
      <c r="R280" s="13"/>
    </row>
    <row r="281" spans="2:18" x14ac:dyDescent="0.25">
      <c r="B281" s="18"/>
      <c r="C281" s="11"/>
      <c r="D281" s="11"/>
      <c r="E281" s="29"/>
      <c r="F281" s="29"/>
      <c r="G281" s="29"/>
      <c r="H281" s="18"/>
      <c r="I281" s="29"/>
      <c r="J281" s="29"/>
      <c r="K281" s="18"/>
      <c r="L281" s="29"/>
      <c r="M281" s="29"/>
      <c r="N281" s="29"/>
      <c r="O281" s="11"/>
      <c r="P281" s="13"/>
      <c r="Q281" s="11"/>
      <c r="R281" s="13"/>
    </row>
    <row r="282" spans="2:18" x14ac:dyDescent="0.25">
      <c r="B282" s="18"/>
      <c r="C282" s="11"/>
      <c r="D282" s="11"/>
      <c r="E282" s="29"/>
      <c r="F282" s="29"/>
      <c r="G282" s="29"/>
      <c r="H282" s="18"/>
      <c r="I282" s="29"/>
      <c r="J282" s="29"/>
      <c r="K282" s="18"/>
      <c r="L282" s="29"/>
      <c r="M282" s="29"/>
      <c r="N282" s="29"/>
      <c r="O282" s="11"/>
      <c r="P282" s="13"/>
      <c r="Q282" s="11"/>
      <c r="R282" s="13"/>
    </row>
    <row r="283" spans="2:18" x14ac:dyDescent="0.25">
      <c r="B283" s="18"/>
      <c r="C283" s="11"/>
      <c r="D283" s="11"/>
      <c r="E283" s="29"/>
      <c r="F283" s="29"/>
      <c r="G283" s="29"/>
      <c r="H283" s="18"/>
      <c r="I283" s="29"/>
      <c r="J283" s="29"/>
      <c r="K283" s="18"/>
      <c r="L283" s="29"/>
      <c r="M283" s="29"/>
      <c r="N283" s="29"/>
      <c r="O283" s="11"/>
      <c r="P283" s="13"/>
      <c r="Q283" s="11"/>
      <c r="R283" s="13"/>
    </row>
    <row r="284" spans="2:18" x14ac:dyDescent="0.25">
      <c r="B284" s="18"/>
      <c r="C284" s="11"/>
      <c r="D284" s="11"/>
      <c r="E284" s="29"/>
      <c r="F284" s="29"/>
      <c r="G284" s="29"/>
      <c r="H284" s="18"/>
      <c r="I284" s="29"/>
      <c r="J284" s="29"/>
      <c r="K284" s="18"/>
      <c r="L284" s="29"/>
      <c r="M284" s="29"/>
      <c r="N284" s="29"/>
      <c r="O284" s="11"/>
      <c r="P284" s="13"/>
      <c r="Q284" s="11"/>
      <c r="R284" s="13"/>
    </row>
    <row r="285" spans="2:18" x14ac:dyDescent="0.25">
      <c r="B285" s="18"/>
      <c r="C285" s="11"/>
      <c r="D285" s="11"/>
      <c r="E285" s="29"/>
      <c r="F285" s="29"/>
      <c r="G285" s="29"/>
      <c r="H285" s="18"/>
      <c r="I285" s="29"/>
      <c r="J285" s="29"/>
      <c r="K285" s="18"/>
      <c r="L285" s="29"/>
      <c r="M285" s="29"/>
      <c r="N285" s="29"/>
      <c r="O285" s="11"/>
      <c r="P285" s="13"/>
      <c r="Q285" s="11"/>
      <c r="R285" s="13"/>
    </row>
    <row r="286" spans="2:18" x14ac:dyDescent="0.25">
      <c r="B286" s="18"/>
      <c r="C286" s="11"/>
      <c r="D286" s="11"/>
      <c r="E286" s="29"/>
      <c r="F286" s="29"/>
      <c r="G286" s="29"/>
      <c r="H286" s="18"/>
      <c r="I286" s="29"/>
      <c r="J286" s="29"/>
      <c r="K286" s="18"/>
      <c r="L286" s="29"/>
      <c r="M286" s="29"/>
      <c r="N286" s="29"/>
      <c r="O286" s="11"/>
      <c r="P286" s="13"/>
      <c r="Q286" s="11"/>
      <c r="R286" s="13"/>
    </row>
    <row r="287" spans="2:18" x14ac:dyDescent="0.25">
      <c r="B287" s="18"/>
      <c r="C287" s="11"/>
      <c r="D287" s="11"/>
      <c r="E287" s="29"/>
      <c r="F287" s="29"/>
      <c r="G287" s="29"/>
      <c r="H287" s="18"/>
      <c r="I287" s="29"/>
      <c r="J287" s="29"/>
      <c r="K287" s="18"/>
      <c r="L287" s="29"/>
      <c r="M287" s="29"/>
      <c r="N287" s="29"/>
      <c r="O287" s="11"/>
      <c r="P287" s="13"/>
      <c r="Q287" s="11"/>
      <c r="R287" s="13"/>
    </row>
    <row r="288" spans="2:18" x14ac:dyDescent="0.25">
      <c r="B288" s="18"/>
      <c r="C288" s="11"/>
      <c r="D288" s="11"/>
      <c r="E288" s="29"/>
      <c r="F288" s="29"/>
      <c r="G288" s="29"/>
      <c r="H288" s="18"/>
      <c r="I288" s="29"/>
      <c r="J288" s="29"/>
      <c r="K288" s="18"/>
      <c r="L288" s="29"/>
      <c r="M288" s="29"/>
      <c r="N288" s="29"/>
      <c r="O288" s="11"/>
      <c r="P288" s="13"/>
      <c r="Q288" s="11"/>
      <c r="R288" s="13"/>
    </row>
    <row r="289" spans="2:18" x14ac:dyDescent="0.25">
      <c r="B289" s="18"/>
      <c r="C289" s="11"/>
      <c r="D289" s="11"/>
      <c r="E289" s="29"/>
      <c r="F289" s="29"/>
      <c r="G289" s="29"/>
      <c r="H289" s="18"/>
      <c r="I289" s="29"/>
      <c r="J289" s="29"/>
      <c r="K289" s="18"/>
      <c r="L289" s="29"/>
      <c r="M289" s="29"/>
      <c r="N289" s="29"/>
      <c r="O289" s="11"/>
      <c r="P289" s="13"/>
      <c r="Q289" s="11"/>
      <c r="R289" s="13"/>
    </row>
    <row r="290" spans="2:18" x14ac:dyDescent="0.25">
      <c r="B290" s="18"/>
      <c r="C290" s="11"/>
      <c r="D290" s="11"/>
      <c r="E290" s="29"/>
      <c r="F290" s="29"/>
      <c r="G290" s="29"/>
      <c r="H290" s="18"/>
      <c r="I290" s="29"/>
      <c r="J290" s="29"/>
      <c r="K290" s="18"/>
      <c r="L290" s="29"/>
      <c r="M290" s="29"/>
      <c r="N290" s="29"/>
      <c r="O290" s="11"/>
      <c r="P290" s="13"/>
      <c r="Q290" s="11"/>
      <c r="R290" s="13"/>
    </row>
    <row r="291" spans="2:18" x14ac:dyDescent="0.25">
      <c r="B291" s="18"/>
      <c r="C291" s="11"/>
      <c r="D291" s="11"/>
      <c r="E291" s="29"/>
      <c r="F291" s="29"/>
      <c r="G291" s="29"/>
      <c r="H291" s="18"/>
      <c r="I291" s="29"/>
      <c r="J291" s="29"/>
      <c r="K291" s="18"/>
      <c r="L291" s="29"/>
      <c r="M291" s="29"/>
      <c r="N291" s="29"/>
      <c r="O291" s="11"/>
      <c r="P291" s="13"/>
      <c r="Q291" s="11"/>
      <c r="R291" s="13"/>
    </row>
    <row r="292" spans="2:18" x14ac:dyDescent="0.25">
      <c r="B292" s="18"/>
      <c r="C292" s="11"/>
      <c r="D292" s="11"/>
      <c r="E292" s="29"/>
      <c r="F292" s="29"/>
      <c r="G292" s="29"/>
      <c r="H292" s="18"/>
      <c r="I292" s="29"/>
      <c r="J292" s="29"/>
      <c r="K292" s="18"/>
      <c r="L292" s="29"/>
      <c r="M292" s="29"/>
      <c r="N292" s="29"/>
      <c r="O292" s="11"/>
      <c r="P292" s="13"/>
      <c r="Q292" s="11"/>
      <c r="R292" s="13"/>
    </row>
    <row r="293" spans="2:18" x14ac:dyDescent="0.25">
      <c r="B293" s="18"/>
      <c r="C293" s="11"/>
      <c r="D293" s="11"/>
      <c r="E293" s="29"/>
      <c r="F293" s="29"/>
      <c r="G293" s="29"/>
      <c r="H293" s="18"/>
      <c r="I293" s="29"/>
      <c r="J293" s="29"/>
      <c r="K293" s="18"/>
      <c r="L293" s="29"/>
      <c r="M293" s="29"/>
      <c r="N293" s="29"/>
      <c r="O293" s="11"/>
      <c r="P293" s="13"/>
      <c r="Q293" s="11"/>
      <c r="R293" s="13"/>
    </row>
    <row r="294" spans="2:18" x14ac:dyDescent="0.25">
      <c r="B294" s="18"/>
      <c r="C294" s="11"/>
      <c r="D294" s="11"/>
      <c r="E294" s="29"/>
      <c r="F294" s="29"/>
      <c r="G294" s="29"/>
      <c r="H294" s="18"/>
      <c r="I294" s="29"/>
      <c r="J294" s="29"/>
      <c r="K294" s="18"/>
      <c r="L294" s="29"/>
      <c r="M294" s="29"/>
      <c r="N294" s="29"/>
      <c r="O294" s="11"/>
      <c r="P294" s="13"/>
      <c r="Q294" s="11"/>
      <c r="R294" s="13"/>
    </row>
    <row r="295" spans="2:18" x14ac:dyDescent="0.25">
      <c r="B295" s="18"/>
      <c r="C295" s="11"/>
      <c r="D295" s="11"/>
      <c r="E295" s="29"/>
      <c r="F295" s="29"/>
      <c r="G295" s="29"/>
      <c r="H295" s="18"/>
      <c r="I295" s="29"/>
      <c r="J295" s="29"/>
      <c r="K295" s="18"/>
      <c r="L295" s="29"/>
      <c r="M295" s="29"/>
      <c r="N295" s="29"/>
      <c r="O295" s="11"/>
      <c r="P295" s="13"/>
      <c r="Q295" s="11"/>
      <c r="R295" s="13"/>
    </row>
    <row r="296" spans="2:18" x14ac:dyDescent="0.25">
      <c r="B296" s="18"/>
      <c r="C296" s="11"/>
      <c r="D296" s="11"/>
      <c r="E296" s="29"/>
      <c r="F296" s="29"/>
      <c r="G296" s="29"/>
      <c r="H296" s="18"/>
      <c r="I296" s="29"/>
      <c r="J296" s="29"/>
      <c r="K296" s="18"/>
      <c r="L296" s="29"/>
      <c r="M296" s="29"/>
      <c r="N296" s="29"/>
      <c r="O296" s="11"/>
      <c r="P296" s="13"/>
      <c r="Q296" s="11"/>
      <c r="R296" s="13"/>
    </row>
    <row r="297" spans="2:18" x14ac:dyDescent="0.25">
      <c r="B297" s="18"/>
      <c r="C297" s="11"/>
      <c r="D297" s="11"/>
      <c r="E297" s="29"/>
      <c r="F297" s="29"/>
      <c r="G297" s="29"/>
      <c r="H297" s="18"/>
      <c r="I297" s="29"/>
      <c r="J297" s="29"/>
      <c r="K297" s="18"/>
      <c r="L297" s="29"/>
      <c r="M297" s="29"/>
      <c r="N297" s="29"/>
      <c r="O297" s="11"/>
      <c r="P297" s="13"/>
      <c r="Q297" s="11"/>
      <c r="R297" s="13"/>
    </row>
    <row r="298" spans="2:18" x14ac:dyDescent="0.25">
      <c r="B298" s="18"/>
      <c r="C298" s="11"/>
      <c r="D298" s="11"/>
      <c r="E298" s="29"/>
      <c r="F298" s="29"/>
      <c r="G298" s="29"/>
      <c r="H298" s="18"/>
      <c r="I298" s="29"/>
      <c r="J298" s="29"/>
      <c r="K298" s="18"/>
      <c r="L298" s="29"/>
      <c r="M298" s="29"/>
      <c r="N298" s="29"/>
      <c r="O298" s="11"/>
      <c r="P298" s="13"/>
      <c r="Q298" s="11"/>
      <c r="R298" s="13"/>
    </row>
    <row r="299" spans="2:18" x14ac:dyDescent="0.25">
      <c r="B299" s="18"/>
      <c r="C299" s="11"/>
      <c r="D299" s="11"/>
      <c r="E299" s="29"/>
      <c r="F299" s="29"/>
      <c r="G299" s="29"/>
      <c r="H299" s="18"/>
      <c r="I299" s="29"/>
      <c r="J299" s="29"/>
      <c r="K299" s="18"/>
      <c r="L299" s="29"/>
      <c r="M299" s="29"/>
      <c r="N299" s="29"/>
      <c r="O299" s="11"/>
      <c r="P299" s="13"/>
      <c r="Q299" s="11"/>
      <c r="R299" s="13"/>
    </row>
    <row r="300" spans="2:18" x14ac:dyDescent="0.25">
      <c r="B300" s="18"/>
      <c r="C300" s="11"/>
      <c r="D300" s="11"/>
      <c r="E300" s="29"/>
      <c r="F300" s="29"/>
      <c r="G300" s="29"/>
      <c r="H300" s="18"/>
      <c r="I300" s="29"/>
      <c r="J300" s="29"/>
      <c r="K300" s="18"/>
      <c r="L300" s="29"/>
      <c r="M300" s="29"/>
      <c r="N300" s="29"/>
      <c r="O300" s="11"/>
      <c r="P300" s="13"/>
      <c r="Q300" s="11"/>
      <c r="R300" s="13"/>
    </row>
    <row r="301" spans="2:18" x14ac:dyDescent="0.25">
      <c r="B301" s="18"/>
      <c r="C301" s="11"/>
      <c r="D301" s="11"/>
      <c r="E301" s="29"/>
      <c r="F301" s="29"/>
      <c r="G301" s="29"/>
      <c r="H301" s="18"/>
      <c r="I301" s="29"/>
      <c r="J301" s="29"/>
      <c r="K301" s="18"/>
      <c r="L301" s="29"/>
      <c r="M301" s="29"/>
      <c r="N301" s="29"/>
      <c r="O301" s="11"/>
      <c r="P301" s="13"/>
      <c r="Q301" s="11"/>
      <c r="R301" s="13"/>
    </row>
    <row r="302" spans="2:18" x14ac:dyDescent="0.25">
      <c r="B302" s="18"/>
      <c r="C302" s="11"/>
      <c r="D302" s="11"/>
      <c r="E302" s="29"/>
      <c r="F302" s="29"/>
      <c r="G302" s="29"/>
      <c r="H302" s="18"/>
      <c r="I302" s="29"/>
      <c r="J302" s="29"/>
      <c r="K302" s="18"/>
      <c r="L302" s="29"/>
      <c r="M302" s="29"/>
      <c r="N302" s="29"/>
      <c r="O302" s="11"/>
      <c r="P302" s="13"/>
      <c r="Q302" s="11"/>
      <c r="R302" s="13"/>
    </row>
    <row r="303" spans="2:18" x14ac:dyDescent="0.25">
      <c r="B303" s="18"/>
      <c r="C303" s="11"/>
      <c r="D303" s="11"/>
      <c r="E303" s="29"/>
      <c r="F303" s="29"/>
      <c r="G303" s="29"/>
      <c r="H303" s="18"/>
      <c r="I303" s="29"/>
      <c r="J303" s="29"/>
      <c r="K303" s="18"/>
      <c r="L303" s="29"/>
      <c r="M303" s="29"/>
      <c r="N303" s="29"/>
      <c r="O303" s="11"/>
      <c r="P303" s="13"/>
      <c r="Q303" s="11"/>
      <c r="R303" s="13"/>
    </row>
    <row r="304" spans="2:18" x14ac:dyDescent="0.25">
      <c r="B304" s="18"/>
      <c r="C304" s="11"/>
      <c r="D304" s="11"/>
      <c r="E304" s="29"/>
      <c r="F304" s="29"/>
      <c r="G304" s="29"/>
      <c r="H304" s="18"/>
      <c r="I304" s="29"/>
      <c r="J304" s="29"/>
      <c r="K304" s="18"/>
      <c r="L304" s="29"/>
      <c r="M304" s="29"/>
      <c r="N304" s="29"/>
      <c r="O304" s="11"/>
      <c r="P304" s="13"/>
      <c r="Q304" s="11"/>
      <c r="R304" s="13"/>
    </row>
    <row r="305" spans="2:18" x14ac:dyDescent="0.25">
      <c r="B305" s="18"/>
      <c r="C305" s="11"/>
      <c r="D305" s="11"/>
      <c r="E305" s="29"/>
      <c r="F305" s="29"/>
      <c r="G305" s="29"/>
      <c r="H305" s="18"/>
      <c r="I305" s="29"/>
      <c r="J305" s="29"/>
      <c r="K305" s="18"/>
      <c r="L305" s="29"/>
      <c r="M305" s="29"/>
      <c r="N305" s="29"/>
      <c r="O305" s="11"/>
      <c r="P305" s="13"/>
      <c r="Q305" s="11"/>
      <c r="R305" s="13"/>
    </row>
    <row r="306" spans="2:18" x14ac:dyDescent="0.25">
      <c r="B306" s="18"/>
      <c r="C306" s="11"/>
      <c r="D306" s="11"/>
      <c r="E306" s="29"/>
      <c r="F306" s="29"/>
      <c r="G306" s="29"/>
      <c r="H306" s="18"/>
      <c r="I306" s="29"/>
      <c r="J306" s="29"/>
      <c r="K306" s="18"/>
      <c r="L306" s="29"/>
      <c r="M306" s="29"/>
      <c r="N306" s="29"/>
      <c r="O306" s="11"/>
      <c r="P306" s="13"/>
      <c r="Q306" s="11"/>
      <c r="R306" s="13"/>
    </row>
    <row r="307" spans="2:18" x14ac:dyDescent="0.25">
      <c r="B307" s="18"/>
      <c r="C307" s="11"/>
      <c r="D307" s="11"/>
      <c r="E307" s="29"/>
      <c r="F307" s="29"/>
      <c r="G307" s="29"/>
      <c r="H307" s="18"/>
      <c r="I307" s="29"/>
      <c r="J307" s="29"/>
      <c r="K307" s="18"/>
      <c r="L307" s="29"/>
      <c r="M307" s="29"/>
      <c r="N307" s="29"/>
      <c r="O307" s="11"/>
      <c r="P307" s="13"/>
      <c r="Q307" s="11"/>
      <c r="R307" s="13"/>
    </row>
    <row r="308" spans="2:18" x14ac:dyDescent="0.25">
      <c r="B308" s="18"/>
      <c r="C308" s="11"/>
      <c r="D308" s="11"/>
      <c r="E308" s="29"/>
      <c r="F308" s="29"/>
      <c r="G308" s="29"/>
      <c r="H308" s="18"/>
      <c r="I308" s="29"/>
      <c r="J308" s="29"/>
      <c r="K308" s="18"/>
      <c r="L308" s="29"/>
      <c r="M308" s="29"/>
      <c r="N308" s="29"/>
      <c r="O308" s="11"/>
      <c r="P308" s="13"/>
      <c r="Q308" s="11"/>
      <c r="R308" s="13"/>
    </row>
    <row r="309" spans="2:18" x14ac:dyDescent="0.25">
      <c r="B309" s="18"/>
      <c r="C309" s="11"/>
      <c r="D309" s="11"/>
      <c r="E309" s="29"/>
      <c r="F309" s="29"/>
      <c r="G309" s="29"/>
      <c r="H309" s="18"/>
      <c r="I309" s="29"/>
      <c r="J309" s="29"/>
      <c r="K309" s="18"/>
      <c r="L309" s="29"/>
      <c r="M309" s="29"/>
      <c r="N309" s="29"/>
      <c r="O309" s="11"/>
      <c r="P309" s="13"/>
      <c r="Q309" s="11"/>
      <c r="R309" s="13"/>
    </row>
    <row r="310" spans="2:18" x14ac:dyDescent="0.25">
      <c r="B310" s="18"/>
      <c r="C310" s="11"/>
      <c r="D310" s="11"/>
      <c r="E310" s="29"/>
      <c r="F310" s="29"/>
      <c r="G310" s="29"/>
      <c r="H310" s="18"/>
      <c r="I310" s="29"/>
      <c r="J310" s="29"/>
      <c r="K310" s="18"/>
      <c r="L310" s="29"/>
      <c r="M310" s="29"/>
      <c r="N310" s="29"/>
      <c r="O310" s="11"/>
      <c r="P310" s="13"/>
      <c r="Q310" s="11"/>
      <c r="R310" s="13"/>
    </row>
    <row r="311" spans="2:18" x14ac:dyDescent="0.25">
      <c r="B311" s="18"/>
      <c r="C311" s="11"/>
      <c r="D311" s="11"/>
      <c r="E311" s="29"/>
      <c r="F311" s="29"/>
      <c r="G311" s="29"/>
      <c r="H311" s="18"/>
      <c r="I311" s="29"/>
      <c r="J311" s="29"/>
      <c r="K311" s="18"/>
      <c r="L311" s="29"/>
      <c r="M311" s="29"/>
      <c r="N311" s="29"/>
      <c r="O311" s="11"/>
      <c r="P311" s="13"/>
      <c r="Q311" s="11"/>
      <c r="R311" s="13"/>
    </row>
    <row r="312" spans="2:18" x14ac:dyDescent="0.25">
      <c r="B312" s="18"/>
      <c r="C312" s="11"/>
      <c r="D312" s="11"/>
      <c r="E312" s="29"/>
      <c r="F312" s="29"/>
      <c r="G312" s="29"/>
      <c r="H312" s="18"/>
      <c r="I312" s="29"/>
      <c r="J312" s="29"/>
      <c r="K312" s="18"/>
      <c r="L312" s="29"/>
      <c r="M312" s="29"/>
      <c r="N312" s="29"/>
      <c r="O312" s="11"/>
      <c r="P312" s="13"/>
      <c r="Q312" s="11"/>
      <c r="R312" s="13"/>
    </row>
    <row r="313" spans="2:18" x14ac:dyDescent="0.25">
      <c r="B313" s="18"/>
      <c r="C313" s="11"/>
      <c r="D313" s="11"/>
      <c r="E313" s="29"/>
      <c r="F313" s="29"/>
      <c r="G313" s="29"/>
      <c r="H313" s="18"/>
      <c r="I313" s="29"/>
      <c r="J313" s="29"/>
      <c r="K313" s="18"/>
      <c r="L313" s="29"/>
      <c r="M313" s="29"/>
      <c r="N313" s="29"/>
      <c r="O313" s="11"/>
      <c r="P313" s="13"/>
      <c r="Q313" s="11"/>
      <c r="R313" s="13"/>
    </row>
    <row r="314" spans="2:18" x14ac:dyDescent="0.25">
      <c r="B314" s="18"/>
      <c r="C314" s="11"/>
      <c r="D314" s="11"/>
      <c r="E314" s="29"/>
      <c r="F314" s="29"/>
      <c r="G314" s="29"/>
      <c r="H314" s="18"/>
      <c r="I314" s="29"/>
      <c r="J314" s="29"/>
      <c r="K314" s="18"/>
      <c r="L314" s="29"/>
      <c r="M314" s="29"/>
      <c r="N314" s="29"/>
      <c r="O314" s="11"/>
      <c r="P314" s="13"/>
      <c r="Q314" s="11"/>
      <c r="R314" s="13"/>
    </row>
    <row r="315" spans="2:18" x14ac:dyDescent="0.25">
      <c r="B315" s="18"/>
      <c r="C315" s="11"/>
      <c r="D315" s="11"/>
      <c r="E315" s="29"/>
      <c r="F315" s="29"/>
      <c r="G315" s="29"/>
      <c r="H315" s="18"/>
      <c r="I315" s="29"/>
      <c r="J315" s="29"/>
      <c r="K315" s="18"/>
      <c r="L315" s="29"/>
      <c r="M315" s="29"/>
      <c r="N315" s="29"/>
      <c r="O315" s="11"/>
      <c r="P315" s="13"/>
      <c r="Q315" s="11"/>
      <c r="R315" s="13"/>
    </row>
    <row r="316" spans="2:18" x14ac:dyDescent="0.25">
      <c r="B316" s="18"/>
      <c r="C316" s="11"/>
      <c r="D316" s="11"/>
      <c r="E316" s="29"/>
      <c r="F316" s="29"/>
      <c r="G316" s="29"/>
      <c r="H316" s="18"/>
      <c r="I316" s="29"/>
      <c r="J316" s="29"/>
      <c r="K316" s="18"/>
      <c r="L316" s="29"/>
      <c r="M316" s="29"/>
      <c r="N316" s="29"/>
      <c r="O316" s="11"/>
      <c r="P316" s="13"/>
      <c r="Q316" s="11"/>
      <c r="R316" s="13"/>
    </row>
    <row r="317" spans="2:18" x14ac:dyDescent="0.25">
      <c r="B317" s="18"/>
      <c r="C317" s="11"/>
      <c r="D317" s="11"/>
      <c r="E317" s="29"/>
      <c r="F317" s="29"/>
      <c r="G317" s="29"/>
      <c r="H317" s="18"/>
      <c r="I317" s="29"/>
      <c r="J317" s="29"/>
      <c r="K317" s="18"/>
      <c r="L317" s="29"/>
      <c r="M317" s="29"/>
      <c r="N317" s="29"/>
      <c r="O317" s="11"/>
      <c r="P317" s="13"/>
      <c r="Q317" s="11"/>
      <c r="R317" s="13"/>
    </row>
    <row r="318" spans="2:18" x14ac:dyDescent="0.25">
      <c r="B318" s="18"/>
      <c r="C318" s="11"/>
      <c r="D318" s="11"/>
      <c r="E318" s="29"/>
      <c r="F318" s="29"/>
      <c r="G318" s="29"/>
      <c r="H318" s="18"/>
      <c r="I318" s="29"/>
      <c r="J318" s="29"/>
      <c r="K318" s="18"/>
      <c r="L318" s="29"/>
      <c r="M318" s="29"/>
      <c r="N318" s="29"/>
      <c r="O318" s="11"/>
      <c r="P318" s="13"/>
      <c r="Q318" s="11"/>
      <c r="R318" s="13"/>
    </row>
    <row r="319" spans="2:18" x14ac:dyDescent="0.25">
      <c r="B319" s="18"/>
      <c r="C319" s="11"/>
      <c r="D319" s="11"/>
      <c r="E319" s="29"/>
      <c r="F319" s="29"/>
      <c r="G319" s="29"/>
      <c r="H319" s="18"/>
      <c r="I319" s="29"/>
      <c r="J319" s="29"/>
      <c r="K319" s="18"/>
      <c r="L319" s="29"/>
      <c r="M319" s="29"/>
      <c r="N319" s="29"/>
      <c r="O319" s="11"/>
      <c r="P319" s="13"/>
      <c r="Q319" s="11"/>
      <c r="R319" s="13"/>
    </row>
    <row r="320" spans="2:18" x14ac:dyDescent="0.25">
      <c r="B320" s="18"/>
      <c r="C320" s="11"/>
      <c r="D320" s="11"/>
      <c r="E320" s="29"/>
      <c r="F320" s="29"/>
      <c r="G320" s="29"/>
      <c r="H320" s="18"/>
      <c r="I320" s="29"/>
      <c r="J320" s="29"/>
      <c r="K320" s="18"/>
      <c r="L320" s="29"/>
      <c r="M320" s="29"/>
      <c r="N320" s="29"/>
      <c r="O320" s="11"/>
      <c r="P320" s="13"/>
      <c r="Q320" s="11"/>
      <c r="R320" s="13"/>
    </row>
    <row r="321" spans="2:18" x14ac:dyDescent="0.25">
      <c r="B321" s="18"/>
      <c r="C321" s="11"/>
      <c r="D321" s="11"/>
      <c r="E321" s="29"/>
      <c r="F321" s="29"/>
      <c r="G321" s="29"/>
      <c r="H321" s="18"/>
      <c r="I321" s="29"/>
      <c r="J321" s="29"/>
      <c r="K321" s="18"/>
      <c r="L321" s="29"/>
      <c r="M321" s="29"/>
      <c r="N321" s="29"/>
      <c r="O321" s="11"/>
      <c r="P321" s="13"/>
      <c r="Q321" s="11"/>
      <c r="R321" s="13"/>
    </row>
    <row r="322" spans="2:18" x14ac:dyDescent="0.25">
      <c r="B322" s="18"/>
      <c r="C322" s="11"/>
      <c r="D322" s="11"/>
      <c r="E322" s="29"/>
      <c r="F322" s="29"/>
      <c r="G322" s="29"/>
      <c r="H322" s="18"/>
      <c r="I322" s="29"/>
      <c r="J322" s="29"/>
      <c r="K322" s="18"/>
      <c r="L322" s="29"/>
      <c r="M322" s="29"/>
      <c r="N322" s="29"/>
      <c r="O322" s="11"/>
      <c r="P322" s="13"/>
      <c r="Q322" s="11"/>
      <c r="R322" s="13"/>
    </row>
    <row r="323" spans="2:18" x14ac:dyDescent="0.25">
      <c r="B323" s="18"/>
      <c r="C323" s="11"/>
      <c r="D323" s="11"/>
      <c r="E323" s="29"/>
      <c r="F323" s="29"/>
      <c r="G323" s="29"/>
      <c r="H323" s="18"/>
      <c r="I323" s="29"/>
      <c r="J323" s="29"/>
      <c r="K323" s="18"/>
      <c r="L323" s="29"/>
      <c r="M323" s="29"/>
      <c r="N323" s="29"/>
      <c r="O323" s="11"/>
      <c r="P323" s="13"/>
      <c r="Q323" s="11"/>
      <c r="R323" s="13"/>
    </row>
    <row r="324" spans="2:18" x14ac:dyDescent="0.25">
      <c r="B324" s="18"/>
      <c r="C324" s="11"/>
      <c r="D324" s="11"/>
      <c r="E324" s="29"/>
      <c r="F324" s="29"/>
      <c r="G324" s="29"/>
      <c r="H324" s="18"/>
      <c r="I324" s="29"/>
      <c r="J324" s="29"/>
      <c r="K324" s="18"/>
      <c r="L324" s="29"/>
      <c r="M324" s="29"/>
      <c r="N324" s="29"/>
      <c r="O324" s="11"/>
      <c r="P324" s="13"/>
      <c r="Q324" s="11"/>
      <c r="R324" s="13"/>
    </row>
    <row r="325" spans="2:18" x14ac:dyDescent="0.25">
      <c r="B325" s="18"/>
      <c r="C325" s="11"/>
      <c r="D325" s="11"/>
      <c r="E325" s="29"/>
      <c r="F325" s="29"/>
      <c r="G325" s="29"/>
      <c r="H325" s="18"/>
      <c r="I325" s="29"/>
      <c r="J325" s="29"/>
      <c r="K325" s="18"/>
      <c r="L325" s="29"/>
      <c r="M325" s="29"/>
      <c r="N325" s="29"/>
      <c r="O325" s="11"/>
      <c r="P325" s="13"/>
      <c r="Q325" s="11"/>
      <c r="R325" s="13"/>
    </row>
    <row r="326" spans="2:18" x14ac:dyDescent="0.25">
      <c r="B326" s="18"/>
      <c r="C326" s="11"/>
      <c r="D326" s="11"/>
      <c r="E326" s="29"/>
      <c r="F326" s="29"/>
      <c r="G326" s="29"/>
      <c r="H326" s="18"/>
      <c r="I326" s="29"/>
      <c r="J326" s="29"/>
      <c r="K326" s="18"/>
      <c r="L326" s="29"/>
      <c r="M326" s="29"/>
      <c r="N326" s="29"/>
      <c r="O326" s="11"/>
      <c r="P326" s="13"/>
      <c r="Q326" s="11"/>
      <c r="R326" s="13"/>
    </row>
    <row r="327" spans="2:18" x14ac:dyDescent="0.25">
      <c r="B327" s="18"/>
      <c r="C327" s="11"/>
      <c r="D327" s="11"/>
      <c r="E327" s="29"/>
      <c r="F327" s="29"/>
      <c r="G327" s="29"/>
      <c r="H327" s="18"/>
      <c r="I327" s="29"/>
      <c r="J327" s="29"/>
      <c r="K327" s="18"/>
      <c r="L327" s="29"/>
      <c r="M327" s="29"/>
      <c r="N327" s="29"/>
      <c r="O327" s="11"/>
      <c r="P327" s="13"/>
      <c r="Q327" s="11"/>
      <c r="R327" s="13"/>
    </row>
    <row r="328" spans="2:18" x14ac:dyDescent="0.25">
      <c r="B328" s="18"/>
      <c r="C328" s="11"/>
      <c r="D328" s="11"/>
      <c r="E328" s="29"/>
      <c r="F328" s="29"/>
      <c r="G328" s="29"/>
      <c r="H328" s="18"/>
      <c r="I328" s="29"/>
      <c r="J328" s="29"/>
      <c r="K328" s="18"/>
      <c r="L328" s="29"/>
      <c r="M328" s="29"/>
      <c r="N328" s="29"/>
      <c r="O328" s="11"/>
      <c r="P328" s="13"/>
      <c r="Q328" s="11"/>
      <c r="R328" s="13"/>
    </row>
    <row r="329" spans="2:18" x14ac:dyDescent="0.25">
      <c r="B329" s="18"/>
      <c r="C329" s="11"/>
      <c r="D329" s="11"/>
      <c r="E329" s="29"/>
      <c r="F329" s="29"/>
      <c r="G329" s="29"/>
      <c r="H329" s="18"/>
      <c r="I329" s="29"/>
      <c r="J329" s="29"/>
      <c r="K329" s="18"/>
      <c r="L329" s="29"/>
      <c r="M329" s="29"/>
      <c r="N329" s="29"/>
      <c r="O329" s="11"/>
      <c r="P329" s="13"/>
      <c r="Q329" s="11"/>
      <c r="R329" s="13"/>
    </row>
    <row r="330" spans="2:18" x14ac:dyDescent="0.25">
      <c r="B330" s="18"/>
      <c r="C330" s="11"/>
      <c r="D330" s="11"/>
      <c r="E330" s="29"/>
      <c r="F330" s="29"/>
      <c r="G330" s="29"/>
      <c r="H330" s="18"/>
      <c r="I330" s="29"/>
      <c r="J330" s="29"/>
      <c r="K330" s="18"/>
      <c r="L330" s="29"/>
      <c r="M330" s="29"/>
      <c r="N330" s="29"/>
      <c r="O330" s="11"/>
      <c r="P330" s="13"/>
      <c r="Q330" s="11"/>
      <c r="R330" s="13"/>
    </row>
    <row r="331" spans="2:18" x14ac:dyDescent="0.25">
      <c r="B331" s="18"/>
      <c r="C331" s="11"/>
      <c r="D331" s="11"/>
      <c r="E331" s="29"/>
      <c r="F331" s="29"/>
      <c r="G331" s="29"/>
      <c r="H331" s="18"/>
      <c r="I331" s="29"/>
      <c r="J331" s="29"/>
      <c r="K331" s="18"/>
      <c r="L331" s="29"/>
      <c r="M331" s="29"/>
      <c r="N331" s="29"/>
      <c r="O331" s="11"/>
      <c r="P331" s="13"/>
      <c r="Q331" s="11"/>
      <c r="R331" s="13"/>
    </row>
    <row r="332" spans="2:18" x14ac:dyDescent="0.25">
      <c r="B332" s="18"/>
      <c r="C332" s="11"/>
      <c r="D332" s="11"/>
      <c r="E332" s="29"/>
      <c r="F332" s="29"/>
      <c r="G332" s="29"/>
      <c r="H332" s="18"/>
      <c r="I332" s="29"/>
      <c r="J332" s="29"/>
      <c r="K332" s="18"/>
      <c r="L332" s="29"/>
      <c r="M332" s="29"/>
      <c r="N332" s="29"/>
      <c r="O332" s="11"/>
      <c r="P332" s="13"/>
      <c r="Q332" s="11"/>
      <c r="R332" s="13"/>
    </row>
    <row r="333" spans="2:18" x14ac:dyDescent="0.25">
      <c r="B333" s="18"/>
      <c r="C333" s="11"/>
      <c r="D333" s="11"/>
      <c r="E333" s="29"/>
      <c r="F333" s="29"/>
      <c r="G333" s="29"/>
      <c r="H333" s="18"/>
      <c r="I333" s="29"/>
      <c r="J333" s="29"/>
      <c r="K333" s="18"/>
      <c r="L333" s="29"/>
      <c r="M333" s="29"/>
      <c r="N333" s="29"/>
      <c r="O333" s="11"/>
      <c r="P333" s="13"/>
      <c r="Q333" s="11"/>
      <c r="R333" s="13"/>
    </row>
    <row r="334" spans="2:18" x14ac:dyDescent="0.25">
      <c r="B334" s="18"/>
      <c r="C334" s="11"/>
      <c r="D334" s="11"/>
      <c r="E334" s="29"/>
      <c r="F334" s="29"/>
      <c r="G334" s="29"/>
      <c r="H334" s="18"/>
      <c r="I334" s="29"/>
      <c r="J334" s="29"/>
      <c r="K334" s="18"/>
      <c r="L334" s="29"/>
      <c r="M334" s="29"/>
      <c r="N334" s="29"/>
      <c r="O334" s="11"/>
      <c r="P334" s="13"/>
      <c r="Q334" s="11"/>
      <c r="R334" s="13"/>
    </row>
    <row r="335" spans="2:18" x14ac:dyDescent="0.25">
      <c r="B335" s="18"/>
      <c r="C335" s="11"/>
      <c r="D335" s="11"/>
      <c r="E335" s="29"/>
      <c r="F335" s="29"/>
      <c r="G335" s="29"/>
      <c r="H335" s="18"/>
      <c r="I335" s="29"/>
      <c r="J335" s="29"/>
      <c r="K335" s="18"/>
      <c r="L335" s="29"/>
      <c r="M335" s="29"/>
      <c r="N335" s="29"/>
      <c r="O335" s="11"/>
      <c r="P335" s="13"/>
      <c r="Q335" s="11"/>
      <c r="R335" s="13"/>
    </row>
    <row r="336" spans="2:18" x14ac:dyDescent="0.25">
      <c r="B336" s="18"/>
      <c r="C336" s="11"/>
      <c r="D336" s="11"/>
      <c r="E336" s="29"/>
      <c r="F336" s="29"/>
      <c r="G336" s="29"/>
      <c r="H336" s="18"/>
      <c r="I336" s="29"/>
      <c r="J336" s="29"/>
      <c r="K336" s="18"/>
      <c r="L336" s="29"/>
      <c r="M336" s="29"/>
      <c r="N336" s="29"/>
      <c r="O336" s="11"/>
      <c r="P336" s="13"/>
      <c r="Q336" s="11"/>
      <c r="R336" s="13"/>
    </row>
    <row r="337" spans="2:18" x14ac:dyDescent="0.25">
      <c r="B337" s="18"/>
      <c r="C337" s="11"/>
      <c r="D337" s="11"/>
      <c r="E337" s="29"/>
      <c r="F337" s="29"/>
      <c r="G337" s="29"/>
      <c r="H337" s="18"/>
      <c r="I337" s="29"/>
      <c r="J337" s="29"/>
      <c r="K337" s="18"/>
      <c r="L337" s="29"/>
      <c r="M337" s="29"/>
      <c r="N337" s="29"/>
      <c r="O337" s="11"/>
      <c r="P337" s="13"/>
      <c r="Q337" s="11"/>
      <c r="R337" s="13"/>
    </row>
    <row r="338" spans="2:18" x14ac:dyDescent="0.25">
      <c r="B338" s="18"/>
      <c r="C338" s="11"/>
      <c r="D338" s="11"/>
      <c r="E338" s="29"/>
      <c r="F338" s="29"/>
      <c r="G338" s="29"/>
      <c r="H338" s="18"/>
      <c r="I338" s="29"/>
      <c r="J338" s="29"/>
      <c r="K338" s="18"/>
      <c r="L338" s="29"/>
      <c r="M338" s="29"/>
      <c r="N338" s="29"/>
      <c r="O338" s="11"/>
      <c r="P338" s="13"/>
      <c r="Q338" s="11"/>
      <c r="R338" s="13"/>
    </row>
    <row r="339" spans="2:18" x14ac:dyDescent="0.25">
      <c r="B339" s="18"/>
      <c r="C339" s="11"/>
      <c r="D339" s="11"/>
      <c r="E339" s="29"/>
      <c r="F339" s="29"/>
      <c r="G339" s="29"/>
      <c r="H339" s="18"/>
      <c r="I339" s="29"/>
      <c r="J339" s="29"/>
      <c r="K339" s="18"/>
      <c r="L339" s="29"/>
      <c r="M339" s="29"/>
      <c r="N339" s="29"/>
      <c r="O339" s="11"/>
      <c r="P339" s="13"/>
      <c r="Q339" s="11"/>
      <c r="R339" s="13"/>
    </row>
    <row r="340" spans="2:18" x14ac:dyDescent="0.25">
      <c r="B340" s="18"/>
      <c r="C340" s="11"/>
      <c r="D340" s="11"/>
      <c r="E340" s="29"/>
      <c r="F340" s="29"/>
      <c r="G340" s="29"/>
      <c r="H340" s="18"/>
      <c r="I340" s="29"/>
      <c r="J340" s="29"/>
      <c r="K340" s="18"/>
      <c r="L340" s="29"/>
      <c r="M340" s="29"/>
      <c r="N340" s="29"/>
      <c r="O340" s="11"/>
      <c r="P340" s="13"/>
      <c r="Q340" s="11"/>
      <c r="R340" s="13"/>
    </row>
    <row r="341" spans="2:18" x14ac:dyDescent="0.25">
      <c r="B341" s="18"/>
      <c r="C341" s="11"/>
      <c r="D341" s="11"/>
      <c r="E341" s="29"/>
      <c r="F341" s="29"/>
      <c r="G341" s="29"/>
      <c r="H341" s="18"/>
      <c r="I341" s="29"/>
      <c r="J341" s="29"/>
      <c r="K341" s="18"/>
      <c r="L341" s="29"/>
      <c r="M341" s="29"/>
      <c r="N341" s="29"/>
      <c r="O341" s="11"/>
      <c r="P341" s="13"/>
      <c r="Q341" s="11"/>
      <c r="R341" s="13"/>
    </row>
    <row r="342" spans="2:18" x14ac:dyDescent="0.25">
      <c r="B342" s="18"/>
      <c r="C342" s="11"/>
      <c r="D342" s="11"/>
      <c r="E342" s="29"/>
      <c r="F342" s="29"/>
      <c r="G342" s="29"/>
      <c r="H342" s="18"/>
      <c r="I342" s="29"/>
      <c r="J342" s="29"/>
      <c r="K342" s="18"/>
      <c r="L342" s="29"/>
      <c r="M342" s="29"/>
      <c r="N342" s="29"/>
      <c r="O342" s="11"/>
      <c r="P342" s="13"/>
      <c r="Q342" s="11"/>
      <c r="R342" s="13"/>
    </row>
    <row r="343" spans="2:18" x14ac:dyDescent="0.25">
      <c r="B343" s="18"/>
      <c r="C343" s="11"/>
      <c r="D343" s="11"/>
      <c r="E343" s="29"/>
      <c r="F343" s="29"/>
      <c r="G343" s="29"/>
      <c r="H343" s="18"/>
      <c r="I343" s="29"/>
      <c r="J343" s="29"/>
      <c r="K343" s="18"/>
      <c r="L343" s="29"/>
      <c r="M343" s="29"/>
      <c r="N343" s="29"/>
      <c r="O343" s="11"/>
      <c r="P343" s="13"/>
      <c r="Q343" s="11"/>
      <c r="R343" s="13"/>
    </row>
    <row r="344" spans="2:18" x14ac:dyDescent="0.25">
      <c r="B344" s="18"/>
      <c r="C344" s="11"/>
      <c r="D344" s="11"/>
      <c r="E344" s="29"/>
      <c r="F344" s="29"/>
      <c r="G344" s="29"/>
      <c r="H344" s="18"/>
      <c r="I344" s="29"/>
      <c r="J344" s="29"/>
      <c r="K344" s="18"/>
      <c r="L344" s="29"/>
      <c r="M344" s="29"/>
      <c r="N344" s="29"/>
      <c r="O344" s="11"/>
      <c r="P344" s="13"/>
      <c r="Q344" s="11"/>
      <c r="R344" s="13"/>
    </row>
    <row r="345" spans="2:18" x14ac:dyDescent="0.25">
      <c r="B345" s="18"/>
      <c r="C345" s="11"/>
      <c r="D345" s="11"/>
      <c r="E345" s="29"/>
      <c r="F345" s="29"/>
      <c r="G345" s="29"/>
      <c r="H345" s="18"/>
      <c r="I345" s="29"/>
      <c r="J345" s="29"/>
      <c r="K345" s="18"/>
      <c r="L345" s="29"/>
      <c r="M345" s="29"/>
      <c r="N345" s="29"/>
      <c r="O345" s="11"/>
      <c r="P345" s="13"/>
      <c r="Q345" s="11"/>
      <c r="R345" s="13"/>
    </row>
    <row r="346" spans="2:18" x14ac:dyDescent="0.25">
      <c r="B346" s="18"/>
      <c r="C346" s="11"/>
      <c r="D346" s="11"/>
      <c r="E346" s="29"/>
      <c r="F346" s="29"/>
      <c r="G346" s="29"/>
      <c r="H346" s="18"/>
      <c r="I346" s="29"/>
      <c r="J346" s="29"/>
      <c r="K346" s="18"/>
      <c r="L346" s="29"/>
      <c r="M346" s="29"/>
      <c r="N346" s="29"/>
      <c r="O346" s="11"/>
      <c r="P346" s="13"/>
      <c r="Q346" s="11"/>
      <c r="R346" s="13"/>
    </row>
    <row r="347" spans="2:18" x14ac:dyDescent="0.25">
      <c r="B347" s="18"/>
      <c r="C347" s="11"/>
      <c r="D347" s="11"/>
      <c r="E347" s="29"/>
      <c r="F347" s="29"/>
      <c r="G347" s="29"/>
      <c r="H347" s="18"/>
      <c r="I347" s="29"/>
      <c r="J347" s="29"/>
      <c r="K347" s="18"/>
      <c r="L347" s="29"/>
      <c r="M347" s="29"/>
      <c r="N347" s="29"/>
      <c r="O347" s="11"/>
      <c r="P347" s="13"/>
      <c r="Q347" s="11"/>
      <c r="R347" s="13"/>
    </row>
    <row r="348" spans="2:18" x14ac:dyDescent="0.25">
      <c r="B348" s="18"/>
      <c r="C348" s="11"/>
      <c r="D348" s="11"/>
      <c r="E348" s="29"/>
      <c r="F348" s="29"/>
      <c r="G348" s="29"/>
      <c r="H348" s="18"/>
      <c r="I348" s="29"/>
      <c r="J348" s="29"/>
      <c r="K348" s="18"/>
      <c r="L348" s="29"/>
      <c r="M348" s="29"/>
      <c r="N348" s="29"/>
      <c r="O348" s="11"/>
      <c r="P348" s="13"/>
      <c r="Q348" s="11"/>
      <c r="R348" s="13"/>
    </row>
    <row r="349" spans="2:18" x14ac:dyDescent="0.25">
      <c r="B349" s="18"/>
      <c r="C349" s="11"/>
      <c r="D349" s="11"/>
      <c r="E349" s="29"/>
      <c r="F349" s="29"/>
      <c r="G349" s="29"/>
      <c r="H349" s="18"/>
      <c r="I349" s="29"/>
      <c r="J349" s="29"/>
      <c r="K349" s="18"/>
      <c r="L349" s="29"/>
      <c r="M349" s="29"/>
      <c r="N349" s="29"/>
      <c r="O349" s="11"/>
      <c r="P349" s="13"/>
      <c r="Q349" s="11"/>
      <c r="R349" s="13"/>
    </row>
    <row r="350" spans="2:18" x14ac:dyDescent="0.25">
      <c r="B350" s="18"/>
      <c r="C350" s="11"/>
      <c r="D350" s="11"/>
      <c r="E350" s="29"/>
      <c r="F350" s="29"/>
      <c r="G350" s="29"/>
      <c r="H350" s="18"/>
      <c r="I350" s="29"/>
      <c r="J350" s="29"/>
      <c r="K350" s="18"/>
      <c r="L350" s="29"/>
      <c r="M350" s="29"/>
      <c r="N350" s="29"/>
      <c r="O350" s="11"/>
      <c r="P350" s="13"/>
      <c r="Q350" s="11"/>
      <c r="R350" s="13"/>
    </row>
    <row r="351" spans="2:18" x14ac:dyDescent="0.25">
      <c r="B351" s="18"/>
      <c r="C351" s="11"/>
      <c r="D351" s="11"/>
      <c r="E351" s="29"/>
      <c r="F351" s="29"/>
      <c r="G351" s="29"/>
      <c r="H351" s="18"/>
      <c r="I351" s="29"/>
      <c r="J351" s="29"/>
      <c r="K351" s="18"/>
      <c r="L351" s="29"/>
      <c r="M351" s="29"/>
      <c r="N351" s="29"/>
      <c r="O351" s="11"/>
      <c r="P351" s="13"/>
      <c r="Q351" s="11"/>
      <c r="R351" s="13"/>
    </row>
    <row r="352" spans="2:18" x14ac:dyDescent="0.25">
      <c r="B352" s="18"/>
      <c r="C352" s="11"/>
      <c r="D352" s="11"/>
      <c r="E352" s="29"/>
      <c r="F352" s="29"/>
      <c r="G352" s="29"/>
      <c r="H352" s="18"/>
      <c r="I352" s="29"/>
      <c r="J352" s="29"/>
      <c r="K352" s="18"/>
      <c r="L352" s="29"/>
      <c r="M352" s="29"/>
      <c r="N352" s="29"/>
      <c r="O352" s="11"/>
      <c r="P352" s="13"/>
      <c r="Q352" s="11"/>
      <c r="R352" s="13"/>
    </row>
    <row r="353" spans="2:18" x14ac:dyDescent="0.25">
      <c r="B353" s="18"/>
      <c r="C353" s="11"/>
      <c r="D353" s="11"/>
      <c r="E353" s="29"/>
      <c r="F353" s="29"/>
      <c r="G353" s="29"/>
      <c r="H353" s="18"/>
      <c r="I353" s="29"/>
      <c r="J353" s="29"/>
      <c r="K353" s="18"/>
      <c r="L353" s="29"/>
      <c r="M353" s="29"/>
      <c r="N353" s="29"/>
      <c r="O353" s="11"/>
      <c r="P353" s="13"/>
      <c r="Q353" s="11"/>
      <c r="R353" s="13"/>
    </row>
    <row r="354" spans="2:18" x14ac:dyDescent="0.25">
      <c r="B354" s="18"/>
      <c r="C354" s="11"/>
      <c r="D354" s="11"/>
      <c r="E354" s="29"/>
      <c r="F354" s="29"/>
      <c r="G354" s="29"/>
      <c r="H354" s="18"/>
      <c r="I354" s="29"/>
      <c r="J354" s="29"/>
      <c r="K354" s="18"/>
      <c r="L354" s="29"/>
      <c r="M354" s="29"/>
      <c r="N354" s="29"/>
      <c r="O354" s="11"/>
      <c r="P354" s="13"/>
      <c r="Q354" s="11"/>
      <c r="R354" s="13"/>
    </row>
    <row r="355" spans="2:18" x14ac:dyDescent="0.25">
      <c r="B355" s="18"/>
      <c r="C355" s="11"/>
      <c r="D355" s="11"/>
      <c r="E355" s="29"/>
      <c r="F355" s="29"/>
      <c r="G355" s="29"/>
      <c r="H355" s="18"/>
      <c r="I355" s="29"/>
      <c r="J355" s="29"/>
      <c r="K355" s="18"/>
      <c r="L355" s="29"/>
      <c r="M355" s="29"/>
      <c r="N355" s="29"/>
      <c r="O355" s="11"/>
      <c r="P355" s="13"/>
      <c r="Q355" s="11"/>
      <c r="R355" s="13"/>
    </row>
    <row r="356" spans="2:18" x14ac:dyDescent="0.25">
      <c r="B356" s="18"/>
      <c r="C356" s="11"/>
      <c r="D356" s="11"/>
      <c r="E356" s="29"/>
      <c r="F356" s="29"/>
      <c r="G356" s="29"/>
      <c r="H356" s="18"/>
      <c r="I356" s="29"/>
      <c r="J356" s="29"/>
      <c r="K356" s="18"/>
      <c r="L356" s="29"/>
      <c r="M356" s="29"/>
      <c r="N356" s="29"/>
      <c r="O356" s="11"/>
      <c r="P356" s="13"/>
      <c r="Q356" s="11"/>
      <c r="R356" s="13"/>
    </row>
    <row r="357" spans="2:18" x14ac:dyDescent="0.25">
      <c r="B357" s="18"/>
      <c r="C357" s="11"/>
      <c r="D357" s="11"/>
      <c r="E357" s="29"/>
      <c r="F357" s="29"/>
      <c r="G357" s="29"/>
      <c r="H357" s="18"/>
      <c r="I357" s="29"/>
      <c r="J357" s="29"/>
      <c r="K357" s="18"/>
      <c r="L357" s="29"/>
      <c r="M357" s="29"/>
      <c r="N357" s="29"/>
      <c r="O357" s="11"/>
      <c r="P357" s="13"/>
      <c r="Q357" s="11"/>
      <c r="R357" s="13"/>
    </row>
    <row r="358" spans="2:18" x14ac:dyDescent="0.25">
      <c r="B358" s="18"/>
      <c r="C358" s="11"/>
      <c r="D358" s="11"/>
      <c r="E358" s="29"/>
      <c r="F358" s="29"/>
      <c r="G358" s="29"/>
      <c r="H358" s="18"/>
      <c r="I358" s="29"/>
      <c r="J358" s="29"/>
      <c r="K358" s="18"/>
      <c r="L358" s="29"/>
      <c r="M358" s="29"/>
      <c r="N358" s="29"/>
      <c r="O358" s="11"/>
      <c r="P358" s="13"/>
      <c r="Q358" s="11"/>
      <c r="R358" s="13"/>
    </row>
    <row r="359" spans="2:18" x14ac:dyDescent="0.25">
      <c r="B359" s="18"/>
      <c r="C359" s="11"/>
      <c r="D359" s="11"/>
      <c r="E359" s="29"/>
      <c r="F359" s="29"/>
      <c r="G359" s="29"/>
      <c r="H359" s="18"/>
      <c r="I359" s="29"/>
      <c r="J359" s="29"/>
      <c r="K359" s="18"/>
      <c r="L359" s="29"/>
      <c r="M359" s="29"/>
      <c r="N359" s="29"/>
      <c r="O359" s="11"/>
      <c r="P359" s="13"/>
      <c r="Q359" s="11"/>
      <c r="R359" s="13"/>
    </row>
    <row r="360" spans="2:18" x14ac:dyDescent="0.25">
      <c r="B360" s="18"/>
      <c r="C360" s="11"/>
      <c r="D360" s="11"/>
      <c r="E360" s="29"/>
      <c r="F360" s="29"/>
      <c r="G360" s="29"/>
      <c r="H360" s="18"/>
      <c r="I360" s="29"/>
      <c r="J360" s="29"/>
      <c r="K360" s="18"/>
      <c r="L360" s="29"/>
      <c r="M360" s="29"/>
      <c r="N360" s="29"/>
      <c r="O360" s="11"/>
      <c r="P360" s="13"/>
      <c r="Q360" s="11"/>
      <c r="R360" s="13"/>
    </row>
    <row r="361" spans="2:18" x14ac:dyDescent="0.25">
      <c r="B361" s="18"/>
      <c r="C361" s="11"/>
      <c r="D361" s="11"/>
      <c r="E361" s="29"/>
      <c r="F361" s="29"/>
      <c r="G361" s="29"/>
      <c r="H361" s="18"/>
      <c r="I361" s="29"/>
      <c r="J361" s="29"/>
      <c r="K361" s="18"/>
      <c r="L361" s="29"/>
      <c r="M361" s="29"/>
      <c r="N361" s="29"/>
      <c r="O361" s="11"/>
      <c r="P361" s="13"/>
      <c r="Q361" s="11"/>
      <c r="R361" s="13"/>
    </row>
    <row r="362" spans="2:18" x14ac:dyDescent="0.25">
      <c r="B362" s="18"/>
      <c r="C362" s="11"/>
      <c r="D362" s="11"/>
      <c r="E362" s="29"/>
      <c r="F362" s="29"/>
      <c r="G362" s="29"/>
      <c r="H362" s="18"/>
      <c r="I362" s="29"/>
      <c r="J362" s="29"/>
      <c r="K362" s="18"/>
      <c r="L362" s="29"/>
      <c r="M362" s="29"/>
      <c r="N362" s="29"/>
      <c r="O362" s="11"/>
      <c r="P362" s="13"/>
      <c r="Q362" s="11"/>
      <c r="R362" s="13"/>
    </row>
    <row r="363" spans="2:18" x14ac:dyDescent="0.25">
      <c r="B363" s="18"/>
      <c r="C363" s="11"/>
      <c r="D363" s="11"/>
      <c r="E363" s="29"/>
      <c r="F363" s="29"/>
      <c r="G363" s="29"/>
      <c r="H363" s="18"/>
      <c r="I363" s="29"/>
      <c r="J363" s="29"/>
      <c r="K363" s="18"/>
      <c r="L363" s="29"/>
      <c r="M363" s="29"/>
      <c r="N363" s="29"/>
      <c r="O363" s="11"/>
      <c r="P363" s="13"/>
      <c r="Q363" s="11"/>
      <c r="R363" s="13"/>
    </row>
    <row r="364" spans="2:18" x14ac:dyDescent="0.25">
      <c r="B364" s="18"/>
      <c r="C364" s="11"/>
      <c r="D364" s="11"/>
      <c r="E364" s="29"/>
      <c r="F364" s="29"/>
      <c r="G364" s="29"/>
      <c r="H364" s="18"/>
      <c r="I364" s="29"/>
      <c r="J364" s="29"/>
      <c r="K364" s="18"/>
      <c r="L364" s="29"/>
      <c r="M364" s="29"/>
      <c r="N364" s="29"/>
      <c r="O364" s="11"/>
      <c r="P364" s="13"/>
      <c r="Q364" s="11"/>
      <c r="R364" s="13"/>
    </row>
    <row r="365" spans="2:18" x14ac:dyDescent="0.25">
      <c r="B365" s="18"/>
      <c r="C365" s="11"/>
      <c r="D365" s="11"/>
      <c r="E365" s="29"/>
      <c r="F365" s="29"/>
      <c r="G365" s="29"/>
      <c r="H365" s="18"/>
      <c r="I365" s="29"/>
      <c r="J365" s="29"/>
      <c r="K365" s="18"/>
      <c r="L365" s="29"/>
      <c r="M365" s="29"/>
      <c r="N365" s="29"/>
      <c r="O365" s="11"/>
      <c r="P365" s="13"/>
      <c r="Q365" s="11"/>
      <c r="R365" s="13"/>
    </row>
    <row r="366" spans="2:18" x14ac:dyDescent="0.25">
      <c r="B366" s="18"/>
      <c r="C366" s="11"/>
      <c r="D366" s="11"/>
      <c r="E366" s="29"/>
      <c r="F366" s="29"/>
      <c r="G366" s="29"/>
      <c r="H366" s="18"/>
      <c r="I366" s="29"/>
      <c r="J366" s="29"/>
      <c r="K366" s="18"/>
      <c r="L366" s="29"/>
      <c r="M366" s="29"/>
      <c r="N366" s="29"/>
      <c r="O366" s="11"/>
      <c r="P366" s="13"/>
      <c r="Q366" s="11"/>
      <c r="R366" s="13"/>
    </row>
    <row r="367" spans="2:18" x14ac:dyDescent="0.25">
      <c r="B367" s="18"/>
      <c r="C367" s="11"/>
      <c r="D367" s="11"/>
      <c r="E367" s="29"/>
      <c r="F367" s="29"/>
      <c r="G367" s="29"/>
      <c r="H367" s="18"/>
      <c r="I367" s="29"/>
      <c r="J367" s="29"/>
      <c r="K367" s="18"/>
      <c r="L367" s="29"/>
      <c r="M367" s="29"/>
      <c r="N367" s="29"/>
      <c r="O367" s="11"/>
      <c r="P367" s="13"/>
      <c r="Q367" s="11"/>
      <c r="R367" s="13"/>
    </row>
    <row r="368" spans="2:18" x14ac:dyDescent="0.25">
      <c r="B368" s="18"/>
      <c r="C368" s="11"/>
      <c r="D368" s="11"/>
      <c r="E368" s="29"/>
      <c r="F368" s="29"/>
      <c r="G368" s="29"/>
      <c r="H368" s="18"/>
      <c r="I368" s="29"/>
      <c r="J368" s="29"/>
      <c r="K368" s="18"/>
      <c r="L368" s="29"/>
      <c r="M368" s="29"/>
      <c r="N368" s="29"/>
      <c r="O368" s="11"/>
      <c r="P368" s="13"/>
      <c r="Q368" s="11"/>
      <c r="R368" s="13"/>
    </row>
    <row r="369" spans="2:18" x14ac:dyDescent="0.25">
      <c r="B369" s="18"/>
      <c r="C369" s="11"/>
      <c r="D369" s="11"/>
      <c r="E369" s="29"/>
      <c r="F369" s="29"/>
      <c r="G369" s="29"/>
      <c r="H369" s="18"/>
      <c r="I369" s="29"/>
      <c r="J369" s="29"/>
      <c r="K369" s="18"/>
      <c r="L369" s="29"/>
      <c r="M369" s="29"/>
      <c r="N369" s="29"/>
      <c r="O369" s="11"/>
      <c r="P369" s="13"/>
      <c r="Q369" s="11"/>
      <c r="R369" s="13"/>
    </row>
    <row r="370" spans="2:18" x14ac:dyDescent="0.25">
      <c r="B370" s="18"/>
      <c r="C370" s="11"/>
      <c r="D370" s="11"/>
      <c r="E370" s="29"/>
      <c r="F370" s="29"/>
      <c r="G370" s="29"/>
      <c r="H370" s="18"/>
      <c r="I370" s="29"/>
      <c r="J370" s="29"/>
      <c r="K370" s="18"/>
      <c r="L370" s="29"/>
      <c r="M370" s="29"/>
      <c r="N370" s="29"/>
      <c r="O370" s="11"/>
      <c r="P370" s="13"/>
      <c r="Q370" s="11"/>
      <c r="R370" s="13"/>
    </row>
    <row r="371" spans="2:18" x14ac:dyDescent="0.25">
      <c r="B371" s="18"/>
      <c r="C371" s="11"/>
      <c r="D371" s="11"/>
      <c r="E371" s="29"/>
      <c r="F371" s="29"/>
      <c r="G371" s="29"/>
      <c r="H371" s="18"/>
      <c r="I371" s="29"/>
      <c r="J371" s="29"/>
      <c r="K371" s="18"/>
      <c r="L371" s="29"/>
      <c r="M371" s="29"/>
      <c r="N371" s="29"/>
      <c r="O371" s="11"/>
      <c r="P371" s="13"/>
      <c r="Q371" s="11"/>
      <c r="R371" s="13"/>
    </row>
    <row r="372" spans="2:18" x14ac:dyDescent="0.25">
      <c r="B372" s="18"/>
      <c r="C372" s="11"/>
      <c r="D372" s="11"/>
      <c r="E372" s="29"/>
      <c r="F372" s="29"/>
      <c r="G372" s="29"/>
      <c r="H372" s="18"/>
      <c r="I372" s="29"/>
      <c r="J372" s="29"/>
      <c r="K372" s="18"/>
      <c r="L372" s="29"/>
      <c r="M372" s="29"/>
      <c r="N372" s="29"/>
      <c r="O372" s="11"/>
      <c r="P372" s="13"/>
      <c r="Q372" s="11"/>
      <c r="R372" s="13"/>
    </row>
    <row r="373" spans="2:18" x14ac:dyDescent="0.25">
      <c r="B373" s="18"/>
      <c r="C373" s="11"/>
      <c r="D373" s="11"/>
      <c r="E373" s="29"/>
      <c r="F373" s="29"/>
      <c r="G373" s="29"/>
      <c r="H373" s="18"/>
      <c r="I373" s="29"/>
      <c r="J373" s="29"/>
      <c r="K373" s="18"/>
      <c r="L373" s="29"/>
      <c r="M373" s="29"/>
      <c r="N373" s="29"/>
      <c r="O373" s="11"/>
      <c r="P373" s="13"/>
      <c r="Q373" s="11"/>
      <c r="R373" s="13"/>
    </row>
    <row r="374" spans="2:18" x14ac:dyDescent="0.25">
      <c r="B374" s="18"/>
      <c r="C374" s="11"/>
      <c r="D374" s="11"/>
      <c r="E374" s="29"/>
      <c r="F374" s="29"/>
      <c r="G374" s="29"/>
      <c r="H374" s="18"/>
      <c r="I374" s="29"/>
      <c r="J374" s="29"/>
      <c r="K374" s="18"/>
      <c r="L374" s="29"/>
      <c r="M374" s="29"/>
      <c r="N374" s="29"/>
      <c r="O374" s="11"/>
      <c r="P374" s="13"/>
      <c r="Q374" s="11"/>
      <c r="R374" s="13"/>
    </row>
    <row r="375" spans="2:18" x14ac:dyDescent="0.25">
      <c r="B375" s="18"/>
      <c r="C375" s="11"/>
      <c r="D375" s="11"/>
      <c r="E375" s="29"/>
      <c r="F375" s="29"/>
      <c r="G375" s="29"/>
      <c r="H375" s="18"/>
      <c r="I375" s="29"/>
      <c r="J375" s="29"/>
      <c r="K375" s="18"/>
      <c r="L375" s="29"/>
      <c r="M375" s="29"/>
      <c r="N375" s="29"/>
      <c r="O375" s="11"/>
      <c r="P375" s="13"/>
      <c r="Q375" s="11"/>
      <c r="R375" s="13"/>
    </row>
    <row r="376" spans="2:18" x14ac:dyDescent="0.25">
      <c r="B376" s="18"/>
      <c r="C376" s="11"/>
      <c r="D376" s="11"/>
      <c r="E376" s="29"/>
      <c r="F376" s="29"/>
      <c r="G376" s="29"/>
      <c r="H376" s="18"/>
      <c r="I376" s="29"/>
      <c r="J376" s="29"/>
      <c r="K376" s="18"/>
      <c r="L376" s="29"/>
      <c r="M376" s="29"/>
      <c r="N376" s="29"/>
      <c r="O376" s="11"/>
      <c r="P376" s="13"/>
      <c r="Q376" s="11"/>
      <c r="R376" s="13"/>
    </row>
    <row r="377" spans="2:18" x14ac:dyDescent="0.25">
      <c r="B377" s="18"/>
      <c r="C377" s="11"/>
      <c r="D377" s="11"/>
      <c r="E377" s="29"/>
      <c r="F377" s="29"/>
      <c r="G377" s="29"/>
      <c r="H377" s="18"/>
      <c r="I377" s="29"/>
      <c r="J377" s="29"/>
      <c r="K377" s="18"/>
      <c r="L377" s="29"/>
      <c r="M377" s="29"/>
      <c r="N377" s="29"/>
      <c r="O377" s="11"/>
      <c r="P377" s="13"/>
      <c r="Q377" s="11"/>
      <c r="R377" s="13"/>
    </row>
    <row r="378" spans="2:18" x14ac:dyDescent="0.25">
      <c r="B378" s="18"/>
      <c r="C378" s="11"/>
      <c r="D378" s="11"/>
      <c r="E378" s="29"/>
      <c r="F378" s="29"/>
      <c r="G378" s="29"/>
      <c r="H378" s="18"/>
      <c r="I378" s="29"/>
      <c r="J378" s="29"/>
      <c r="K378" s="18"/>
      <c r="L378" s="29"/>
      <c r="M378" s="29"/>
      <c r="N378" s="29"/>
      <c r="O378" s="11"/>
      <c r="P378" s="13"/>
      <c r="Q378" s="11"/>
      <c r="R378" s="13"/>
    </row>
    <row r="379" spans="2:18" x14ac:dyDescent="0.25">
      <c r="B379" s="18"/>
      <c r="C379" s="11"/>
      <c r="D379" s="11"/>
      <c r="E379" s="29"/>
      <c r="F379" s="29"/>
      <c r="G379" s="29"/>
      <c r="H379" s="18"/>
      <c r="I379" s="29"/>
      <c r="J379" s="29"/>
      <c r="K379" s="18"/>
      <c r="L379" s="29"/>
      <c r="M379" s="29"/>
      <c r="N379" s="29"/>
      <c r="O379" s="11"/>
      <c r="P379" s="13"/>
      <c r="Q379" s="11"/>
      <c r="R379" s="13"/>
    </row>
    <row r="380" spans="2:18" x14ac:dyDescent="0.25">
      <c r="B380" s="18"/>
      <c r="C380" s="11"/>
      <c r="D380" s="11"/>
      <c r="E380" s="29"/>
      <c r="F380" s="29"/>
      <c r="G380" s="29"/>
      <c r="H380" s="18"/>
      <c r="I380" s="29"/>
      <c r="J380" s="29"/>
      <c r="K380" s="18"/>
      <c r="L380" s="29"/>
      <c r="M380" s="29"/>
      <c r="N380" s="29"/>
      <c r="O380" s="11"/>
      <c r="P380" s="13"/>
      <c r="Q380" s="11"/>
      <c r="R380" s="13"/>
    </row>
    <row r="381" spans="2:18" x14ac:dyDescent="0.25">
      <c r="B381" s="18"/>
      <c r="C381" s="11"/>
      <c r="D381" s="11"/>
      <c r="E381" s="29"/>
      <c r="F381" s="29"/>
      <c r="G381" s="29"/>
      <c r="H381" s="18"/>
      <c r="I381" s="29"/>
      <c r="J381" s="29"/>
      <c r="K381" s="18"/>
      <c r="L381" s="29"/>
      <c r="M381" s="29"/>
      <c r="N381" s="29"/>
      <c r="O381" s="11"/>
      <c r="P381" s="13"/>
      <c r="Q381" s="11"/>
      <c r="R381" s="13"/>
    </row>
    <row r="382" spans="2:18" x14ac:dyDescent="0.25">
      <c r="B382" s="18"/>
      <c r="C382" s="11"/>
      <c r="D382" s="11"/>
      <c r="E382" s="29"/>
      <c r="F382" s="29"/>
      <c r="G382" s="29"/>
      <c r="H382" s="18"/>
      <c r="I382" s="29"/>
      <c r="J382" s="29"/>
      <c r="K382" s="18"/>
      <c r="L382" s="29"/>
      <c r="M382" s="29"/>
      <c r="N382" s="29"/>
      <c r="O382" s="11"/>
      <c r="P382" s="13"/>
      <c r="Q382" s="11"/>
      <c r="R382" s="13"/>
    </row>
    <row r="383" spans="2:18" x14ac:dyDescent="0.25">
      <c r="B383" s="18"/>
      <c r="C383" s="11"/>
      <c r="D383" s="11"/>
      <c r="E383" s="29"/>
      <c r="F383" s="29"/>
      <c r="G383" s="29"/>
      <c r="H383" s="18"/>
      <c r="I383" s="29"/>
      <c r="J383" s="29"/>
      <c r="K383" s="18"/>
      <c r="L383" s="29"/>
      <c r="M383" s="29"/>
      <c r="N383" s="29"/>
      <c r="O383" s="11"/>
      <c r="P383" s="13"/>
      <c r="Q383" s="11"/>
      <c r="R383" s="13"/>
    </row>
    <row r="384" spans="2:18" x14ac:dyDescent="0.25">
      <c r="B384" s="18"/>
      <c r="C384" s="11"/>
      <c r="D384" s="11"/>
      <c r="E384" s="29"/>
      <c r="F384" s="29"/>
      <c r="G384" s="29"/>
      <c r="H384" s="18"/>
      <c r="I384" s="29"/>
      <c r="J384" s="29"/>
      <c r="K384" s="18"/>
      <c r="L384" s="29"/>
      <c r="M384" s="29"/>
      <c r="N384" s="29"/>
      <c r="O384" s="11"/>
      <c r="P384" s="13"/>
      <c r="Q384" s="11"/>
      <c r="R384" s="13"/>
    </row>
    <row r="385" spans="2:18" x14ac:dyDescent="0.25">
      <c r="B385" s="18"/>
      <c r="C385" s="11"/>
      <c r="D385" s="11"/>
      <c r="E385" s="29"/>
      <c r="F385" s="29"/>
      <c r="G385" s="29"/>
      <c r="H385" s="18"/>
      <c r="I385" s="29"/>
      <c r="J385" s="29"/>
      <c r="K385" s="18"/>
      <c r="L385" s="29"/>
      <c r="M385" s="29"/>
      <c r="N385" s="29"/>
      <c r="O385" s="11"/>
      <c r="P385" s="13"/>
      <c r="Q385" s="11"/>
      <c r="R385" s="13"/>
    </row>
    <row r="386" spans="2:18" x14ac:dyDescent="0.25">
      <c r="B386" s="18"/>
      <c r="C386" s="11"/>
      <c r="D386" s="11"/>
      <c r="E386" s="29"/>
      <c r="F386" s="29"/>
      <c r="G386" s="29"/>
      <c r="H386" s="18"/>
      <c r="I386" s="29"/>
      <c r="J386" s="29"/>
      <c r="K386" s="18"/>
      <c r="L386" s="29"/>
      <c r="M386" s="29"/>
      <c r="N386" s="29"/>
      <c r="O386" s="11"/>
      <c r="P386" s="13"/>
      <c r="Q386" s="11"/>
      <c r="R386" s="13"/>
    </row>
    <row r="387" spans="2:18" x14ac:dyDescent="0.25">
      <c r="B387" s="18"/>
      <c r="C387" s="11"/>
      <c r="D387" s="11"/>
      <c r="E387" s="29"/>
      <c r="F387" s="29"/>
      <c r="G387" s="29"/>
      <c r="H387" s="18"/>
      <c r="I387" s="29"/>
      <c r="J387" s="29"/>
      <c r="K387" s="18"/>
      <c r="L387" s="29"/>
      <c r="M387" s="29"/>
      <c r="N387" s="29"/>
      <c r="O387" s="11"/>
      <c r="P387" s="13"/>
      <c r="Q387" s="11"/>
      <c r="R387" s="13"/>
    </row>
    <row r="388" spans="2:18" x14ac:dyDescent="0.25">
      <c r="B388" s="18"/>
      <c r="C388" s="11"/>
      <c r="D388" s="11"/>
      <c r="E388" s="29"/>
      <c r="F388" s="29"/>
      <c r="G388" s="29"/>
      <c r="H388" s="18"/>
      <c r="I388" s="29"/>
      <c r="J388" s="29"/>
      <c r="K388" s="18"/>
      <c r="L388" s="29"/>
      <c r="M388" s="29"/>
      <c r="N388" s="29"/>
      <c r="O388" s="11"/>
      <c r="P388" s="13"/>
      <c r="Q388" s="11"/>
      <c r="R388" s="13"/>
    </row>
    <row r="389" spans="2:18" x14ac:dyDescent="0.25">
      <c r="B389" s="18"/>
      <c r="C389" s="11"/>
      <c r="D389" s="11"/>
      <c r="E389" s="29"/>
      <c r="F389" s="29"/>
      <c r="G389" s="29"/>
      <c r="H389" s="18"/>
      <c r="I389" s="29"/>
      <c r="J389" s="29"/>
      <c r="K389" s="18"/>
      <c r="L389" s="29"/>
      <c r="M389" s="29"/>
      <c r="N389" s="29"/>
      <c r="O389" s="11"/>
      <c r="P389" s="13"/>
      <c r="Q389" s="11"/>
      <c r="R389" s="13"/>
    </row>
    <row r="390" spans="2:18" x14ac:dyDescent="0.25">
      <c r="B390" s="18"/>
      <c r="C390" s="11"/>
      <c r="D390" s="11"/>
      <c r="E390" s="29"/>
      <c r="F390" s="29"/>
      <c r="G390" s="29"/>
      <c r="H390" s="18"/>
      <c r="I390" s="29"/>
      <c r="J390" s="29"/>
      <c r="K390" s="18"/>
      <c r="L390" s="29"/>
      <c r="M390" s="29"/>
      <c r="N390" s="29"/>
      <c r="O390" s="11"/>
      <c r="P390" s="13"/>
      <c r="Q390" s="11"/>
      <c r="R390" s="13"/>
    </row>
    <row r="391" spans="2:18" x14ac:dyDescent="0.25">
      <c r="B391" s="18"/>
      <c r="C391" s="11"/>
      <c r="D391" s="11"/>
      <c r="E391" s="29"/>
      <c r="F391" s="29"/>
      <c r="G391" s="29"/>
      <c r="H391" s="18"/>
      <c r="I391" s="29"/>
      <c r="J391" s="29"/>
      <c r="K391" s="18"/>
      <c r="L391" s="29"/>
      <c r="M391" s="29"/>
      <c r="N391" s="29"/>
      <c r="O391" s="11"/>
      <c r="P391" s="13"/>
      <c r="Q391" s="11"/>
      <c r="R391" s="13"/>
    </row>
    <row r="392" spans="2:18" x14ac:dyDescent="0.25">
      <c r="B392" s="18"/>
      <c r="C392" s="11"/>
      <c r="D392" s="11"/>
      <c r="E392" s="29"/>
      <c r="F392" s="29"/>
      <c r="G392" s="29"/>
      <c r="H392" s="18"/>
      <c r="I392" s="29"/>
      <c r="J392" s="29"/>
      <c r="K392" s="18"/>
      <c r="L392" s="29"/>
      <c r="M392" s="29"/>
      <c r="N392" s="29"/>
      <c r="O392" s="11"/>
      <c r="P392" s="13"/>
      <c r="Q392" s="11"/>
      <c r="R392" s="13"/>
    </row>
    <row r="393" spans="2:18" x14ac:dyDescent="0.25">
      <c r="B393" s="18"/>
      <c r="C393" s="11"/>
      <c r="D393" s="11"/>
      <c r="E393" s="29"/>
      <c r="F393" s="29"/>
      <c r="G393" s="29"/>
      <c r="H393" s="18"/>
      <c r="I393" s="29"/>
      <c r="J393" s="29"/>
      <c r="K393" s="18"/>
      <c r="L393" s="29"/>
      <c r="M393" s="29"/>
      <c r="N393" s="29"/>
      <c r="O393" s="11"/>
      <c r="P393" s="13"/>
      <c r="Q393" s="11"/>
      <c r="R393" s="13"/>
    </row>
    <row r="394" spans="2:18" x14ac:dyDescent="0.25">
      <c r="B394" s="18"/>
      <c r="C394" s="11"/>
      <c r="D394" s="11"/>
      <c r="E394" s="29"/>
      <c r="F394" s="29"/>
      <c r="G394" s="29"/>
      <c r="H394" s="18"/>
      <c r="I394" s="29"/>
      <c r="J394" s="29"/>
      <c r="K394" s="18"/>
      <c r="L394" s="29"/>
      <c r="M394" s="29"/>
      <c r="N394" s="29"/>
      <c r="O394" s="11"/>
      <c r="P394" s="13"/>
      <c r="Q394" s="11"/>
      <c r="R394" s="13"/>
    </row>
    <row r="395" spans="2:18" x14ac:dyDescent="0.25">
      <c r="B395" s="18"/>
      <c r="C395" s="11"/>
      <c r="D395" s="11"/>
      <c r="E395" s="29"/>
      <c r="F395" s="29"/>
      <c r="G395" s="29"/>
      <c r="H395" s="18"/>
      <c r="I395" s="29"/>
      <c r="J395" s="29"/>
      <c r="K395" s="18"/>
      <c r="L395" s="29"/>
      <c r="M395" s="29"/>
      <c r="N395" s="29"/>
      <c r="O395" s="11"/>
      <c r="P395" s="13"/>
      <c r="Q395" s="11"/>
      <c r="R395" s="13"/>
    </row>
    <row r="396" spans="2:18" x14ac:dyDescent="0.25">
      <c r="B396" s="18"/>
      <c r="C396" s="11"/>
      <c r="D396" s="11"/>
      <c r="E396" s="29"/>
      <c r="F396" s="29"/>
      <c r="G396" s="29"/>
      <c r="H396" s="18"/>
      <c r="I396" s="29"/>
      <c r="J396" s="29"/>
      <c r="K396" s="18"/>
      <c r="L396" s="29"/>
      <c r="M396" s="29"/>
      <c r="N396" s="29"/>
      <c r="O396" s="11"/>
      <c r="P396" s="13"/>
      <c r="Q396" s="11"/>
      <c r="R396" s="13"/>
    </row>
    <row r="397" spans="2:18" x14ac:dyDescent="0.25">
      <c r="B397" s="18"/>
      <c r="C397" s="11"/>
      <c r="D397" s="11"/>
      <c r="E397" s="29"/>
      <c r="F397" s="29"/>
      <c r="G397" s="29"/>
      <c r="H397" s="18"/>
      <c r="I397" s="29"/>
      <c r="J397" s="29"/>
      <c r="K397" s="18"/>
      <c r="L397" s="29"/>
      <c r="M397" s="29"/>
      <c r="N397" s="29"/>
      <c r="O397" s="11"/>
      <c r="P397" s="13"/>
      <c r="Q397" s="11"/>
      <c r="R397" s="13"/>
    </row>
    <row r="398" spans="2:18" x14ac:dyDescent="0.25">
      <c r="B398" s="18"/>
      <c r="C398" s="11"/>
      <c r="D398" s="11"/>
      <c r="E398" s="29"/>
      <c r="F398" s="29"/>
      <c r="G398" s="29"/>
      <c r="H398" s="18"/>
      <c r="I398" s="29"/>
      <c r="J398" s="29"/>
      <c r="K398" s="18"/>
      <c r="L398" s="29"/>
      <c r="M398" s="29"/>
      <c r="N398" s="29"/>
      <c r="O398" s="11"/>
      <c r="P398" s="13"/>
      <c r="Q398" s="11"/>
      <c r="R398" s="13"/>
    </row>
    <row r="399" spans="2:18" x14ac:dyDescent="0.25">
      <c r="B399" s="18"/>
      <c r="C399" s="11"/>
      <c r="D399" s="11"/>
      <c r="E399" s="29"/>
      <c r="F399" s="29"/>
      <c r="G399" s="29"/>
      <c r="H399" s="18"/>
      <c r="I399" s="29"/>
      <c r="J399" s="29"/>
      <c r="K399" s="18"/>
      <c r="L399" s="29"/>
      <c r="M399" s="29"/>
      <c r="N399" s="29"/>
      <c r="O399" s="11"/>
      <c r="P399" s="13"/>
      <c r="Q399" s="11"/>
      <c r="R399" s="13"/>
    </row>
    <row r="400" spans="2:18" x14ac:dyDescent="0.25">
      <c r="B400" s="18"/>
      <c r="C400" s="11"/>
      <c r="D400" s="11"/>
      <c r="E400" s="29"/>
      <c r="F400" s="29"/>
      <c r="G400" s="29"/>
      <c r="H400" s="18"/>
      <c r="I400" s="29"/>
      <c r="J400" s="29"/>
      <c r="K400" s="18"/>
      <c r="L400" s="29"/>
      <c r="M400" s="29"/>
      <c r="N400" s="29"/>
      <c r="O400" s="11"/>
      <c r="P400" s="13"/>
      <c r="Q400" s="11"/>
      <c r="R400" s="13"/>
    </row>
    <row r="401" spans="2:18" x14ac:dyDescent="0.25">
      <c r="B401" s="18"/>
      <c r="C401" s="11"/>
      <c r="D401" s="11"/>
      <c r="E401" s="29"/>
      <c r="F401" s="29"/>
      <c r="G401" s="29"/>
      <c r="H401" s="18"/>
      <c r="I401" s="29"/>
      <c r="J401" s="29"/>
      <c r="K401" s="18"/>
      <c r="L401" s="29"/>
      <c r="M401" s="29"/>
      <c r="N401" s="29"/>
      <c r="O401" s="11"/>
      <c r="P401" s="13"/>
      <c r="Q401" s="11"/>
      <c r="R401" s="13"/>
    </row>
    <row r="402" spans="2:18" x14ac:dyDescent="0.25">
      <c r="B402" s="18"/>
      <c r="C402" s="11"/>
      <c r="D402" s="11"/>
      <c r="E402" s="29"/>
      <c r="F402" s="29"/>
      <c r="G402" s="29"/>
      <c r="H402" s="18"/>
      <c r="I402" s="29"/>
      <c r="J402" s="29"/>
      <c r="K402" s="18"/>
      <c r="L402" s="29"/>
      <c r="M402" s="29"/>
      <c r="N402" s="29"/>
      <c r="O402" s="11"/>
      <c r="P402" s="13"/>
      <c r="Q402" s="11"/>
      <c r="R402" s="13"/>
    </row>
    <row r="403" spans="2:18" x14ac:dyDescent="0.25">
      <c r="B403" s="18"/>
      <c r="C403" s="11"/>
      <c r="D403" s="11"/>
      <c r="E403" s="29"/>
      <c r="F403" s="29"/>
      <c r="G403" s="29"/>
      <c r="H403" s="18"/>
      <c r="I403" s="29"/>
      <c r="J403" s="29"/>
      <c r="K403" s="18"/>
      <c r="L403" s="29"/>
      <c r="M403" s="29"/>
      <c r="N403" s="29"/>
      <c r="O403" s="11"/>
      <c r="P403" s="13"/>
      <c r="Q403" s="11"/>
      <c r="R403" s="13"/>
    </row>
    <row r="404" spans="2:18" x14ac:dyDescent="0.25">
      <c r="B404" s="18"/>
      <c r="C404" s="11"/>
      <c r="D404" s="11"/>
      <c r="E404" s="29"/>
      <c r="F404" s="29"/>
      <c r="G404" s="29"/>
      <c r="H404" s="18"/>
      <c r="I404" s="29"/>
      <c r="J404" s="29"/>
      <c r="K404" s="18"/>
      <c r="L404" s="29"/>
      <c r="M404" s="29"/>
      <c r="N404" s="29"/>
      <c r="O404" s="11"/>
      <c r="P404" s="13"/>
      <c r="Q404" s="11"/>
      <c r="R404" s="13"/>
    </row>
    <row r="405" spans="2:18" x14ac:dyDescent="0.25">
      <c r="B405" s="18"/>
      <c r="C405" s="11"/>
      <c r="D405" s="11"/>
      <c r="E405" s="29"/>
      <c r="F405" s="29"/>
      <c r="G405" s="29"/>
      <c r="H405" s="18"/>
      <c r="I405" s="29"/>
      <c r="J405" s="29"/>
      <c r="K405" s="18"/>
      <c r="L405" s="29"/>
      <c r="M405" s="29"/>
      <c r="N405" s="29"/>
      <c r="O405" s="11"/>
      <c r="P405" s="13"/>
      <c r="Q405" s="11"/>
      <c r="R405" s="13"/>
    </row>
    <row r="406" spans="2:18" x14ac:dyDescent="0.25">
      <c r="B406" s="18"/>
      <c r="C406" s="11"/>
      <c r="D406" s="11"/>
      <c r="E406" s="29"/>
      <c r="F406" s="29"/>
      <c r="G406" s="29"/>
      <c r="H406" s="18"/>
      <c r="I406" s="29"/>
      <c r="J406" s="29"/>
      <c r="K406" s="18"/>
      <c r="L406" s="29"/>
      <c r="M406" s="29"/>
      <c r="N406" s="29"/>
      <c r="O406" s="11"/>
      <c r="P406" s="13"/>
      <c r="Q406" s="11"/>
      <c r="R406" s="13"/>
    </row>
    <row r="407" spans="2:18" x14ac:dyDescent="0.25">
      <c r="B407" s="18"/>
      <c r="C407" s="11"/>
      <c r="D407" s="11"/>
      <c r="E407" s="29"/>
      <c r="F407" s="29"/>
      <c r="G407" s="29"/>
      <c r="H407" s="18"/>
      <c r="I407" s="29"/>
      <c r="J407" s="29"/>
      <c r="K407" s="18"/>
      <c r="L407" s="29"/>
      <c r="M407" s="29"/>
      <c r="N407" s="29"/>
      <c r="O407" s="11"/>
      <c r="P407" s="13"/>
      <c r="Q407" s="11"/>
      <c r="R407" s="13"/>
    </row>
    <row r="408" spans="2:18" x14ac:dyDescent="0.25">
      <c r="B408" s="18"/>
      <c r="C408" s="11"/>
      <c r="D408" s="11"/>
      <c r="E408" s="29"/>
      <c r="F408" s="29"/>
      <c r="G408" s="29"/>
      <c r="H408" s="18"/>
      <c r="I408" s="29"/>
      <c r="J408" s="29"/>
      <c r="K408" s="18"/>
      <c r="L408" s="29"/>
      <c r="M408" s="29"/>
      <c r="N408" s="29"/>
      <c r="O408" s="11"/>
      <c r="P408" s="13"/>
      <c r="Q408" s="11"/>
      <c r="R408" s="13"/>
    </row>
    <row r="409" spans="2:18" x14ac:dyDescent="0.25">
      <c r="B409" s="18"/>
      <c r="C409" s="11"/>
      <c r="D409" s="11"/>
      <c r="E409" s="29"/>
      <c r="F409" s="29"/>
      <c r="G409" s="29"/>
      <c r="H409" s="18"/>
      <c r="I409" s="29"/>
      <c r="J409" s="29"/>
      <c r="K409" s="18"/>
      <c r="L409" s="29"/>
      <c r="M409" s="29"/>
      <c r="N409" s="29"/>
      <c r="O409" s="11"/>
      <c r="P409" s="13"/>
      <c r="Q409" s="11"/>
      <c r="R409" s="13"/>
    </row>
    <row r="410" spans="2:18" x14ac:dyDescent="0.25">
      <c r="B410" s="18"/>
      <c r="C410" s="11"/>
      <c r="D410" s="11"/>
      <c r="E410" s="29"/>
      <c r="F410" s="29"/>
      <c r="G410" s="29"/>
      <c r="H410" s="18"/>
      <c r="I410" s="29"/>
      <c r="J410" s="29"/>
      <c r="K410" s="18"/>
      <c r="L410" s="29"/>
      <c r="M410" s="29"/>
      <c r="N410" s="29"/>
      <c r="O410" s="11"/>
      <c r="P410" s="13"/>
      <c r="Q410" s="11"/>
      <c r="R410" s="13"/>
    </row>
    <row r="411" spans="2:18" x14ac:dyDescent="0.25">
      <c r="B411" s="18"/>
      <c r="C411" s="11"/>
      <c r="D411" s="11"/>
      <c r="E411" s="29"/>
      <c r="F411" s="29"/>
      <c r="G411" s="29"/>
      <c r="H411" s="18"/>
      <c r="I411" s="29"/>
      <c r="J411" s="29"/>
      <c r="K411" s="18"/>
      <c r="L411" s="29"/>
      <c r="M411" s="29"/>
      <c r="N411" s="29"/>
      <c r="O411" s="11"/>
      <c r="P411" s="13"/>
      <c r="Q411" s="11"/>
      <c r="R411" s="13"/>
    </row>
    <row r="412" spans="2:18" x14ac:dyDescent="0.25">
      <c r="B412" s="18"/>
      <c r="C412" s="11"/>
      <c r="D412" s="11"/>
      <c r="E412" s="29"/>
      <c r="F412" s="29"/>
      <c r="G412" s="29"/>
      <c r="H412" s="18"/>
      <c r="I412" s="29"/>
      <c r="J412" s="29"/>
      <c r="K412" s="18"/>
      <c r="L412" s="29"/>
      <c r="M412" s="29"/>
      <c r="N412" s="29"/>
      <c r="O412" s="11"/>
      <c r="P412" s="13"/>
      <c r="Q412" s="11"/>
      <c r="R412" s="13"/>
    </row>
    <row r="413" spans="2:18" x14ac:dyDescent="0.25">
      <c r="B413" s="18"/>
      <c r="C413" s="11"/>
      <c r="D413" s="11"/>
      <c r="E413" s="29"/>
      <c r="F413" s="29"/>
      <c r="G413" s="29"/>
      <c r="H413" s="18"/>
      <c r="I413" s="29"/>
      <c r="J413" s="29"/>
      <c r="K413" s="18"/>
      <c r="L413" s="29"/>
      <c r="M413" s="29"/>
      <c r="N413" s="29"/>
      <c r="O413" s="11"/>
      <c r="P413" s="13"/>
      <c r="Q413" s="11"/>
      <c r="R413" s="13"/>
    </row>
    <row r="414" spans="2:18" x14ac:dyDescent="0.25">
      <c r="B414" s="18"/>
      <c r="C414" s="11"/>
      <c r="D414" s="11"/>
      <c r="E414" s="29"/>
      <c r="F414" s="29"/>
      <c r="G414" s="29"/>
      <c r="H414" s="18"/>
      <c r="I414" s="29"/>
      <c r="J414" s="29"/>
      <c r="K414" s="18"/>
      <c r="L414" s="29"/>
      <c r="M414" s="29"/>
      <c r="N414" s="29"/>
      <c r="O414" s="11"/>
      <c r="P414" s="13"/>
      <c r="Q414" s="11"/>
      <c r="R414" s="13"/>
    </row>
    <row r="415" spans="2:18" x14ac:dyDescent="0.25">
      <c r="B415" s="18"/>
      <c r="C415" s="11"/>
      <c r="D415" s="11"/>
      <c r="E415" s="29"/>
      <c r="F415" s="29"/>
      <c r="G415" s="29"/>
      <c r="H415" s="18"/>
      <c r="I415" s="29"/>
      <c r="J415" s="29"/>
      <c r="K415" s="18"/>
      <c r="L415" s="29"/>
      <c r="M415" s="29"/>
      <c r="N415" s="29"/>
      <c r="O415" s="11"/>
      <c r="P415" s="13"/>
      <c r="Q415" s="11"/>
      <c r="R415" s="13"/>
    </row>
    <row r="416" spans="2:18" x14ac:dyDescent="0.25">
      <c r="B416" s="18"/>
      <c r="C416" s="11"/>
      <c r="D416" s="11"/>
      <c r="E416" s="29"/>
      <c r="F416" s="29"/>
      <c r="G416" s="29"/>
      <c r="H416" s="18"/>
      <c r="I416" s="29"/>
      <c r="J416" s="29"/>
      <c r="K416" s="18"/>
      <c r="L416" s="29"/>
      <c r="M416" s="29"/>
      <c r="N416" s="29"/>
      <c r="O416" s="11"/>
      <c r="P416" s="13"/>
      <c r="Q416" s="11"/>
      <c r="R416" s="13"/>
    </row>
    <row r="417" spans="2:18" x14ac:dyDescent="0.25">
      <c r="B417" s="18"/>
      <c r="C417" s="11"/>
      <c r="D417" s="11"/>
      <c r="E417" s="29"/>
      <c r="F417" s="29"/>
      <c r="G417" s="29"/>
      <c r="H417" s="18"/>
      <c r="I417" s="29"/>
      <c r="J417" s="29"/>
      <c r="K417" s="18"/>
      <c r="L417" s="29"/>
      <c r="M417" s="29"/>
      <c r="N417" s="29"/>
      <c r="O417" s="11"/>
      <c r="P417" s="13"/>
      <c r="Q417" s="11"/>
      <c r="R417" s="13"/>
    </row>
    <row r="418" spans="2:18" x14ac:dyDescent="0.25">
      <c r="B418" s="18"/>
      <c r="C418" s="11"/>
      <c r="D418" s="11"/>
      <c r="E418" s="29"/>
      <c r="F418" s="29"/>
      <c r="G418" s="29"/>
      <c r="H418" s="18"/>
      <c r="I418" s="29"/>
      <c r="J418" s="29"/>
      <c r="K418" s="18"/>
      <c r="L418" s="29"/>
      <c r="M418" s="29"/>
      <c r="N418" s="29"/>
      <c r="O418" s="11"/>
      <c r="P418" s="13"/>
      <c r="Q418" s="11"/>
      <c r="R418" s="13"/>
    </row>
    <row r="419" spans="2:18" x14ac:dyDescent="0.25">
      <c r="B419" s="18"/>
      <c r="C419" s="11"/>
      <c r="D419" s="11"/>
      <c r="E419" s="29"/>
      <c r="F419" s="29"/>
      <c r="G419" s="29"/>
      <c r="H419" s="18"/>
      <c r="I419" s="29"/>
      <c r="J419" s="29"/>
      <c r="K419" s="18"/>
      <c r="L419" s="29"/>
      <c r="M419" s="29"/>
      <c r="N419" s="29"/>
      <c r="O419" s="11"/>
      <c r="P419" s="13"/>
      <c r="Q419" s="11"/>
      <c r="R419" s="13"/>
    </row>
    <row r="420" spans="2:18" x14ac:dyDescent="0.25">
      <c r="B420" s="18"/>
      <c r="C420" s="11"/>
      <c r="D420" s="11"/>
      <c r="E420" s="29"/>
      <c r="F420" s="29"/>
      <c r="G420" s="29"/>
      <c r="H420" s="18"/>
      <c r="I420" s="29"/>
      <c r="J420" s="29"/>
      <c r="K420" s="18"/>
      <c r="L420" s="29"/>
      <c r="M420" s="29"/>
      <c r="N420" s="29"/>
      <c r="O420" s="11"/>
      <c r="P420" s="13"/>
      <c r="Q420" s="11"/>
      <c r="R420" s="13"/>
    </row>
    <row r="421" spans="2:18" x14ac:dyDescent="0.25">
      <c r="B421" s="18"/>
      <c r="C421" s="11"/>
      <c r="D421" s="11"/>
      <c r="E421" s="29"/>
      <c r="F421" s="29"/>
      <c r="G421" s="29"/>
      <c r="H421" s="18"/>
      <c r="I421" s="29"/>
      <c r="J421" s="29"/>
      <c r="K421" s="18"/>
      <c r="L421" s="29"/>
      <c r="M421" s="29"/>
      <c r="N421" s="29"/>
      <c r="O421" s="11"/>
      <c r="P421" s="13"/>
      <c r="Q421" s="11"/>
      <c r="R421" s="13"/>
    </row>
    <row r="422" spans="2:18" x14ac:dyDescent="0.25">
      <c r="B422" s="18"/>
      <c r="C422" s="11"/>
      <c r="D422" s="11"/>
      <c r="E422" s="29"/>
      <c r="F422" s="29"/>
      <c r="G422" s="29"/>
      <c r="H422" s="18"/>
      <c r="I422" s="29"/>
      <c r="J422" s="29"/>
      <c r="K422" s="18"/>
      <c r="L422" s="29"/>
      <c r="M422" s="29"/>
      <c r="N422" s="29"/>
      <c r="O422" s="11"/>
      <c r="P422" s="13"/>
      <c r="Q422" s="11"/>
      <c r="R422" s="13"/>
    </row>
    <row r="423" spans="2:18" x14ac:dyDescent="0.25">
      <c r="B423" s="18"/>
      <c r="C423" s="11"/>
      <c r="D423" s="11"/>
      <c r="E423" s="29"/>
      <c r="F423" s="29"/>
      <c r="G423" s="29"/>
      <c r="H423" s="18"/>
      <c r="I423" s="29"/>
      <c r="J423" s="29"/>
      <c r="K423" s="18"/>
      <c r="L423" s="29"/>
      <c r="M423" s="29"/>
      <c r="N423" s="29"/>
      <c r="O423" s="11"/>
      <c r="P423" s="13"/>
      <c r="Q423" s="11"/>
      <c r="R423" s="13"/>
    </row>
    <row r="424" spans="2:18" x14ac:dyDescent="0.25">
      <c r="B424" s="18"/>
      <c r="C424" s="11"/>
      <c r="D424" s="11"/>
      <c r="E424" s="29"/>
      <c r="F424" s="29"/>
      <c r="G424" s="29"/>
      <c r="H424" s="18"/>
      <c r="I424" s="29"/>
      <c r="J424" s="29"/>
      <c r="K424" s="18"/>
      <c r="L424" s="29"/>
      <c r="M424" s="29"/>
      <c r="N424" s="29"/>
      <c r="O424" s="11"/>
      <c r="P424" s="13"/>
      <c r="Q424" s="11"/>
      <c r="R424" s="13"/>
    </row>
    <row r="425" spans="2:18" x14ac:dyDescent="0.25">
      <c r="B425" s="18"/>
      <c r="C425" s="11"/>
      <c r="D425" s="11"/>
      <c r="E425" s="29"/>
      <c r="F425" s="29"/>
      <c r="G425" s="29"/>
      <c r="H425" s="18"/>
      <c r="I425" s="29"/>
      <c r="J425" s="29"/>
      <c r="K425" s="18"/>
      <c r="L425" s="29"/>
      <c r="M425" s="29"/>
      <c r="N425" s="29"/>
      <c r="O425" s="11"/>
      <c r="P425" s="13"/>
      <c r="Q425" s="11"/>
      <c r="R425" s="13"/>
    </row>
    <row r="426" spans="2:18" x14ac:dyDescent="0.25">
      <c r="B426" s="18"/>
      <c r="C426" s="11"/>
      <c r="D426" s="11"/>
      <c r="E426" s="29"/>
      <c r="F426" s="29"/>
      <c r="G426" s="29"/>
      <c r="H426" s="18"/>
      <c r="I426" s="29"/>
      <c r="J426" s="29"/>
      <c r="K426" s="18"/>
      <c r="L426" s="29"/>
      <c r="M426" s="29"/>
      <c r="N426" s="29"/>
      <c r="O426" s="11"/>
      <c r="P426" s="13"/>
      <c r="Q426" s="11"/>
      <c r="R426" s="13"/>
    </row>
    <row r="427" spans="2:18" x14ac:dyDescent="0.25">
      <c r="B427" s="18"/>
      <c r="C427" s="11"/>
      <c r="D427" s="11"/>
      <c r="E427" s="29"/>
      <c r="F427" s="29"/>
      <c r="G427" s="29"/>
      <c r="H427" s="18"/>
      <c r="I427" s="29"/>
      <c r="J427" s="29"/>
      <c r="K427" s="18"/>
      <c r="L427" s="29"/>
      <c r="M427" s="29"/>
      <c r="N427" s="29"/>
      <c r="O427" s="11"/>
      <c r="P427" s="13"/>
      <c r="Q427" s="11"/>
      <c r="R427" s="13"/>
    </row>
    <row r="428" spans="2:18" x14ac:dyDescent="0.25">
      <c r="B428" s="18"/>
      <c r="C428" s="11"/>
      <c r="D428" s="11"/>
      <c r="E428" s="29"/>
      <c r="F428" s="29"/>
      <c r="G428" s="29"/>
      <c r="H428" s="18"/>
      <c r="I428" s="29"/>
      <c r="J428" s="29"/>
      <c r="K428" s="18"/>
      <c r="L428" s="29"/>
      <c r="M428" s="29"/>
      <c r="N428" s="29"/>
      <c r="O428" s="11"/>
      <c r="P428" s="13"/>
      <c r="Q428" s="11"/>
      <c r="R428" s="13"/>
    </row>
    <row r="429" spans="2:18" x14ac:dyDescent="0.25">
      <c r="B429" s="18"/>
      <c r="C429" s="11"/>
      <c r="D429" s="11"/>
      <c r="E429" s="29"/>
      <c r="F429" s="29"/>
      <c r="G429" s="29"/>
      <c r="H429" s="18"/>
      <c r="I429" s="29"/>
      <c r="J429" s="29"/>
      <c r="K429" s="18"/>
      <c r="L429" s="29"/>
      <c r="M429" s="29"/>
      <c r="N429" s="29"/>
      <c r="O429" s="11"/>
      <c r="P429" s="13"/>
      <c r="Q429" s="11"/>
      <c r="R429" s="13"/>
    </row>
    <row r="430" spans="2:18" x14ac:dyDescent="0.25">
      <c r="B430" s="18"/>
      <c r="C430" s="11"/>
      <c r="D430" s="11"/>
      <c r="E430" s="29"/>
      <c r="F430" s="29"/>
      <c r="G430" s="29"/>
      <c r="H430" s="18"/>
      <c r="I430" s="29"/>
      <c r="J430" s="29"/>
      <c r="K430" s="18"/>
      <c r="L430" s="29"/>
      <c r="M430" s="29"/>
      <c r="N430" s="29"/>
      <c r="O430" s="11"/>
      <c r="P430" s="13"/>
      <c r="Q430" s="11"/>
      <c r="R430" s="13"/>
    </row>
    <row r="431" spans="2:18" x14ac:dyDescent="0.25">
      <c r="B431" s="18"/>
      <c r="C431" s="11"/>
      <c r="D431" s="11"/>
      <c r="E431" s="29"/>
      <c r="F431" s="29"/>
      <c r="G431" s="29"/>
      <c r="H431" s="18"/>
      <c r="I431" s="29"/>
      <c r="J431" s="29"/>
      <c r="K431" s="18"/>
      <c r="L431" s="29"/>
      <c r="M431" s="29"/>
      <c r="N431" s="29"/>
      <c r="O431" s="11"/>
      <c r="P431" s="13"/>
      <c r="Q431" s="11"/>
      <c r="R431" s="13"/>
    </row>
    <row r="432" spans="2:18" x14ac:dyDescent="0.25">
      <c r="B432" s="18"/>
      <c r="C432" s="11"/>
      <c r="D432" s="11"/>
      <c r="E432" s="29"/>
      <c r="F432" s="29"/>
      <c r="G432" s="29"/>
      <c r="H432" s="18"/>
      <c r="I432" s="29"/>
      <c r="J432" s="29"/>
      <c r="K432" s="18"/>
      <c r="L432" s="29"/>
      <c r="M432" s="29"/>
      <c r="N432" s="29"/>
      <c r="O432" s="11"/>
      <c r="P432" s="13"/>
      <c r="Q432" s="11"/>
      <c r="R432" s="13"/>
    </row>
    <row r="433" spans="2:18" x14ac:dyDescent="0.25">
      <c r="B433" s="18"/>
      <c r="C433" s="11"/>
      <c r="D433" s="11"/>
      <c r="E433" s="29"/>
      <c r="F433" s="29"/>
      <c r="G433" s="29"/>
      <c r="H433" s="18"/>
      <c r="I433" s="29"/>
      <c r="J433" s="29"/>
      <c r="K433" s="18"/>
      <c r="L433" s="29"/>
      <c r="M433" s="29"/>
      <c r="N433" s="29"/>
      <c r="O433" s="11"/>
      <c r="P433" s="13"/>
      <c r="Q433" s="11"/>
      <c r="R433" s="13"/>
    </row>
    <row r="434" spans="2:18" x14ac:dyDescent="0.25">
      <c r="B434" s="18"/>
      <c r="C434" s="11"/>
      <c r="D434" s="11"/>
      <c r="E434" s="29"/>
      <c r="F434" s="29"/>
      <c r="G434" s="29"/>
      <c r="H434" s="18"/>
      <c r="I434" s="29"/>
      <c r="J434" s="29"/>
      <c r="K434" s="18"/>
      <c r="L434" s="29"/>
      <c r="M434" s="29"/>
      <c r="N434" s="29"/>
      <c r="O434" s="11"/>
      <c r="P434" s="13"/>
      <c r="Q434" s="11"/>
      <c r="R434" s="13"/>
    </row>
    <row r="435" spans="2:18" x14ac:dyDescent="0.25">
      <c r="B435" s="18"/>
      <c r="C435" s="11"/>
      <c r="D435" s="11"/>
      <c r="E435" s="29"/>
      <c r="F435" s="29"/>
      <c r="G435" s="29"/>
      <c r="H435" s="18"/>
      <c r="I435" s="29"/>
      <c r="J435" s="29"/>
      <c r="K435" s="18"/>
      <c r="L435" s="29"/>
      <c r="M435" s="29"/>
      <c r="N435" s="29"/>
      <c r="O435" s="11"/>
      <c r="P435" s="13"/>
      <c r="Q435" s="11"/>
      <c r="R435" s="13"/>
    </row>
    <row r="436" spans="2:18" x14ac:dyDescent="0.25">
      <c r="B436" s="18"/>
      <c r="C436" s="11"/>
      <c r="D436" s="11"/>
      <c r="E436" s="29"/>
      <c r="F436" s="29"/>
      <c r="G436" s="29"/>
      <c r="H436" s="18"/>
      <c r="I436" s="29"/>
      <c r="J436" s="29"/>
      <c r="K436" s="18"/>
      <c r="L436" s="29"/>
      <c r="M436" s="29"/>
      <c r="N436" s="29"/>
      <c r="O436" s="11"/>
      <c r="P436" s="13"/>
      <c r="Q436" s="11"/>
      <c r="R436" s="13"/>
    </row>
    <row r="437" spans="2:18" x14ac:dyDescent="0.25">
      <c r="B437" s="18"/>
      <c r="C437" s="11"/>
      <c r="D437" s="11"/>
      <c r="E437" s="29"/>
      <c r="F437" s="29"/>
      <c r="G437" s="29"/>
      <c r="H437" s="18"/>
      <c r="I437" s="29"/>
      <c r="J437" s="29"/>
      <c r="K437" s="18"/>
      <c r="L437" s="29"/>
      <c r="M437" s="29"/>
      <c r="N437" s="29"/>
      <c r="O437" s="11"/>
      <c r="P437" s="13"/>
      <c r="Q437" s="11"/>
      <c r="R437" s="13"/>
    </row>
    <row r="438" spans="2:18" x14ac:dyDescent="0.25">
      <c r="B438" s="18"/>
      <c r="C438" s="11"/>
      <c r="D438" s="11"/>
      <c r="E438" s="29"/>
      <c r="F438" s="29"/>
      <c r="G438" s="29"/>
      <c r="H438" s="18"/>
      <c r="I438" s="29"/>
      <c r="J438" s="29"/>
      <c r="K438" s="18"/>
      <c r="L438" s="29"/>
      <c r="M438" s="29"/>
      <c r="N438" s="29"/>
      <c r="O438" s="11"/>
      <c r="P438" s="13"/>
      <c r="Q438" s="11"/>
      <c r="R438" s="13"/>
    </row>
    <row r="439" spans="2:18" x14ac:dyDescent="0.25">
      <c r="B439" s="18"/>
      <c r="C439" s="11"/>
      <c r="D439" s="11"/>
      <c r="E439" s="29"/>
      <c r="F439" s="29"/>
      <c r="G439" s="29"/>
      <c r="H439" s="18"/>
      <c r="I439" s="29"/>
      <c r="J439" s="29"/>
      <c r="K439" s="18"/>
      <c r="L439" s="29"/>
      <c r="M439" s="29"/>
      <c r="N439" s="29"/>
      <c r="O439" s="11"/>
      <c r="P439" s="13"/>
      <c r="Q439" s="11"/>
      <c r="R439" s="13"/>
    </row>
    <row r="440" spans="2:18" x14ac:dyDescent="0.25">
      <c r="B440" s="18"/>
      <c r="C440" s="11"/>
      <c r="D440" s="11"/>
      <c r="E440" s="29"/>
      <c r="F440" s="29"/>
      <c r="G440" s="29"/>
      <c r="H440" s="18"/>
      <c r="I440" s="29"/>
      <c r="J440" s="29"/>
      <c r="K440" s="18"/>
      <c r="L440" s="29"/>
      <c r="M440" s="29"/>
      <c r="N440" s="29"/>
      <c r="O440" s="11"/>
      <c r="P440" s="13"/>
      <c r="Q440" s="11"/>
      <c r="R440" s="13"/>
    </row>
    <row r="441" spans="2:18" x14ac:dyDescent="0.25">
      <c r="B441" s="18"/>
      <c r="C441" s="11"/>
      <c r="D441" s="11"/>
      <c r="E441" s="29"/>
      <c r="F441" s="29"/>
      <c r="G441" s="29"/>
      <c r="H441" s="18"/>
      <c r="I441" s="29"/>
      <c r="J441" s="29"/>
      <c r="K441" s="18"/>
      <c r="L441" s="29"/>
      <c r="M441" s="29"/>
      <c r="N441" s="29"/>
      <c r="O441" s="11"/>
      <c r="P441" s="13"/>
      <c r="Q441" s="11"/>
      <c r="R441" s="13"/>
    </row>
    <row r="442" spans="2:18" x14ac:dyDescent="0.25">
      <c r="B442" s="18"/>
      <c r="C442" s="11"/>
      <c r="D442" s="11"/>
      <c r="E442" s="29"/>
      <c r="F442" s="29"/>
      <c r="G442" s="29"/>
      <c r="H442" s="18"/>
      <c r="I442" s="29"/>
      <c r="J442" s="29"/>
      <c r="K442" s="18"/>
      <c r="L442" s="29"/>
      <c r="M442" s="29"/>
      <c r="N442" s="29"/>
      <c r="O442" s="11"/>
      <c r="P442" s="13"/>
      <c r="Q442" s="11"/>
      <c r="R442" s="13"/>
    </row>
    <row r="443" spans="2:18" x14ac:dyDescent="0.25">
      <c r="B443" s="18"/>
      <c r="C443" s="11"/>
      <c r="D443" s="11"/>
      <c r="E443" s="29"/>
      <c r="F443" s="29"/>
      <c r="G443" s="29"/>
      <c r="H443" s="18"/>
      <c r="I443" s="29"/>
      <c r="J443" s="29"/>
      <c r="K443" s="18"/>
      <c r="L443" s="29"/>
      <c r="M443" s="29"/>
      <c r="N443" s="29"/>
      <c r="O443" s="11"/>
      <c r="P443" s="13"/>
      <c r="Q443" s="11"/>
      <c r="R443" s="13"/>
    </row>
    <row r="444" spans="2:18" x14ac:dyDescent="0.25">
      <c r="B444" s="18"/>
      <c r="C444" s="11"/>
      <c r="D444" s="11"/>
      <c r="E444" s="29"/>
      <c r="F444" s="29"/>
      <c r="G444" s="29"/>
      <c r="H444" s="18"/>
      <c r="I444" s="29"/>
      <c r="J444" s="29"/>
      <c r="K444" s="18"/>
      <c r="L444" s="29"/>
      <c r="M444" s="29"/>
      <c r="N444" s="29"/>
      <c r="O444" s="11"/>
      <c r="P444" s="13"/>
      <c r="Q444" s="11"/>
      <c r="R444" s="13"/>
    </row>
    <row r="445" spans="2:18" x14ac:dyDescent="0.25">
      <c r="B445" s="18"/>
      <c r="C445" s="11"/>
      <c r="D445" s="11"/>
      <c r="E445" s="29"/>
      <c r="F445" s="29"/>
      <c r="G445" s="29"/>
      <c r="H445" s="18"/>
      <c r="I445" s="29"/>
      <c r="J445" s="29"/>
      <c r="K445" s="18"/>
      <c r="L445" s="29"/>
      <c r="M445" s="29"/>
      <c r="N445" s="29"/>
      <c r="O445" s="11"/>
      <c r="P445" s="13"/>
      <c r="Q445" s="11"/>
      <c r="R445" s="13"/>
    </row>
    <row r="446" spans="2:18" x14ac:dyDescent="0.25">
      <c r="B446" s="18"/>
      <c r="C446" s="11"/>
      <c r="D446" s="11"/>
      <c r="E446" s="29"/>
      <c r="F446" s="29"/>
      <c r="G446" s="29"/>
      <c r="H446" s="18"/>
      <c r="I446" s="29"/>
      <c r="J446" s="29"/>
      <c r="K446" s="18"/>
      <c r="L446" s="29"/>
      <c r="M446" s="29"/>
      <c r="N446" s="29"/>
      <c r="O446" s="11"/>
      <c r="P446" s="13"/>
      <c r="Q446" s="11"/>
      <c r="R446" s="13"/>
    </row>
    <row r="447" spans="2:18" x14ac:dyDescent="0.25">
      <c r="B447" s="18"/>
      <c r="C447" s="11"/>
      <c r="D447" s="11"/>
      <c r="E447" s="29"/>
      <c r="F447" s="29"/>
      <c r="G447" s="29"/>
      <c r="H447" s="18"/>
      <c r="I447" s="29"/>
      <c r="J447" s="29"/>
      <c r="K447" s="18"/>
      <c r="L447" s="29"/>
      <c r="M447" s="29"/>
      <c r="N447" s="29"/>
      <c r="O447" s="11"/>
      <c r="P447" s="13"/>
      <c r="Q447" s="11"/>
      <c r="R447" s="13"/>
    </row>
    <row r="448" spans="2:18" x14ac:dyDescent="0.25">
      <c r="B448" s="18"/>
      <c r="C448" s="11"/>
      <c r="D448" s="11"/>
      <c r="E448" s="29"/>
      <c r="F448" s="29"/>
      <c r="G448" s="29"/>
      <c r="H448" s="18"/>
      <c r="I448" s="29"/>
      <c r="J448" s="29"/>
      <c r="K448" s="18"/>
      <c r="L448" s="29"/>
      <c r="M448" s="29"/>
      <c r="N448" s="29"/>
      <c r="O448" s="11"/>
      <c r="P448" s="13"/>
      <c r="Q448" s="11"/>
      <c r="R448" s="13"/>
    </row>
    <row r="449" spans="2:18" x14ac:dyDescent="0.25">
      <c r="B449" s="18"/>
      <c r="C449" s="11"/>
      <c r="D449" s="11"/>
      <c r="E449" s="29"/>
      <c r="F449" s="29"/>
      <c r="G449" s="29"/>
      <c r="H449" s="18"/>
      <c r="I449" s="29"/>
      <c r="J449" s="29"/>
      <c r="K449" s="18"/>
      <c r="L449" s="29"/>
      <c r="M449" s="29"/>
      <c r="N449" s="29"/>
      <c r="O449" s="11"/>
      <c r="P449" s="13"/>
      <c r="Q449" s="11"/>
      <c r="R449" s="13"/>
    </row>
    <row r="450" spans="2:18" x14ac:dyDescent="0.25">
      <c r="B450" s="18"/>
      <c r="C450" s="11"/>
      <c r="D450" s="11"/>
      <c r="E450" s="29"/>
      <c r="F450" s="29"/>
      <c r="G450" s="29"/>
      <c r="H450" s="18"/>
      <c r="I450" s="29"/>
      <c r="J450" s="29"/>
      <c r="K450" s="18"/>
      <c r="L450" s="29"/>
      <c r="M450" s="29"/>
      <c r="N450" s="29"/>
      <c r="O450" s="11"/>
      <c r="P450" s="13"/>
      <c r="Q450" s="11"/>
      <c r="R450" s="13"/>
    </row>
    <row r="451" spans="2:18" x14ac:dyDescent="0.25">
      <c r="B451" s="18"/>
      <c r="C451" s="11"/>
      <c r="D451" s="11"/>
      <c r="E451" s="29"/>
      <c r="F451" s="29"/>
      <c r="G451" s="29"/>
      <c r="H451" s="18"/>
      <c r="I451" s="29"/>
      <c r="J451" s="29"/>
      <c r="K451" s="18"/>
      <c r="L451" s="29"/>
      <c r="M451" s="29"/>
      <c r="N451" s="29"/>
      <c r="O451" s="11"/>
      <c r="P451" s="13"/>
      <c r="Q451" s="11"/>
      <c r="R451" s="13"/>
    </row>
    <row r="452" spans="2:18" x14ac:dyDescent="0.25">
      <c r="B452" s="18"/>
      <c r="C452" s="11"/>
      <c r="D452" s="11"/>
      <c r="E452" s="29"/>
      <c r="F452" s="29"/>
      <c r="G452" s="29"/>
      <c r="H452" s="18"/>
      <c r="I452" s="29"/>
      <c r="J452" s="29"/>
      <c r="K452" s="18"/>
      <c r="L452" s="29"/>
      <c r="M452" s="29"/>
      <c r="N452" s="29"/>
      <c r="O452" s="11"/>
      <c r="P452" s="13"/>
      <c r="Q452" s="11"/>
      <c r="R452" s="13"/>
    </row>
    <row r="453" spans="2:18" x14ac:dyDescent="0.25">
      <c r="B453" s="18"/>
      <c r="C453" s="11"/>
      <c r="D453" s="11"/>
      <c r="E453" s="29"/>
      <c r="F453" s="29"/>
      <c r="G453" s="29"/>
      <c r="H453" s="18"/>
      <c r="I453" s="29"/>
      <c r="J453" s="29"/>
      <c r="K453" s="18"/>
      <c r="L453" s="29"/>
      <c r="M453" s="29"/>
      <c r="N453" s="29"/>
      <c r="O453" s="11"/>
      <c r="P453" s="13"/>
      <c r="Q453" s="11"/>
      <c r="R453" s="13"/>
    </row>
    <row r="454" spans="2:18" x14ac:dyDescent="0.25">
      <c r="B454" s="18"/>
      <c r="C454" s="11"/>
      <c r="D454" s="11"/>
      <c r="E454" s="29"/>
      <c r="F454" s="29"/>
      <c r="G454" s="29"/>
      <c r="H454" s="18"/>
      <c r="I454" s="29"/>
      <c r="J454" s="29"/>
      <c r="K454" s="18"/>
      <c r="L454" s="29"/>
      <c r="M454" s="29"/>
      <c r="N454" s="29"/>
      <c r="O454" s="11"/>
      <c r="P454" s="13"/>
      <c r="Q454" s="11"/>
      <c r="R454" s="13"/>
    </row>
    <row r="455" spans="2:18" x14ac:dyDescent="0.25">
      <c r="B455" s="18"/>
      <c r="C455" s="11"/>
      <c r="D455" s="11"/>
      <c r="E455" s="29"/>
      <c r="F455" s="29"/>
      <c r="G455" s="29"/>
      <c r="H455" s="18"/>
      <c r="I455" s="29"/>
      <c r="J455" s="29"/>
      <c r="K455" s="18"/>
      <c r="L455" s="29"/>
      <c r="M455" s="29"/>
      <c r="N455" s="29"/>
      <c r="O455" s="11"/>
      <c r="P455" s="13"/>
      <c r="Q455" s="11"/>
      <c r="R455" s="13"/>
    </row>
    <row r="456" spans="2:18" x14ac:dyDescent="0.25">
      <c r="B456" s="18"/>
      <c r="C456" s="11"/>
      <c r="D456" s="11"/>
      <c r="E456" s="29"/>
      <c r="F456" s="29"/>
      <c r="G456" s="29"/>
      <c r="H456" s="18"/>
      <c r="I456" s="29"/>
      <c r="J456" s="29"/>
      <c r="K456" s="18"/>
      <c r="L456" s="29"/>
      <c r="M456" s="29"/>
      <c r="N456" s="29"/>
      <c r="O456" s="11"/>
      <c r="P456" s="13"/>
      <c r="Q456" s="11"/>
      <c r="R456" s="13"/>
    </row>
    <row r="457" spans="2:18" x14ac:dyDescent="0.25">
      <c r="B457" s="18"/>
      <c r="C457" s="11"/>
      <c r="D457" s="11"/>
      <c r="E457" s="29"/>
      <c r="F457" s="29"/>
      <c r="G457" s="29"/>
      <c r="H457" s="18"/>
      <c r="I457" s="29"/>
      <c r="J457" s="29"/>
      <c r="K457" s="18"/>
      <c r="L457" s="29"/>
      <c r="M457" s="29"/>
      <c r="N457" s="29"/>
      <c r="O457" s="11"/>
      <c r="P457" s="13"/>
      <c r="Q457" s="11"/>
      <c r="R457" s="13"/>
    </row>
    <row r="458" spans="2:18" x14ac:dyDescent="0.25">
      <c r="B458" s="18"/>
      <c r="C458" s="11"/>
      <c r="D458" s="11"/>
      <c r="E458" s="29"/>
      <c r="F458" s="29"/>
      <c r="G458" s="29"/>
      <c r="H458" s="18"/>
      <c r="I458" s="29"/>
      <c r="J458" s="29"/>
      <c r="K458" s="18"/>
      <c r="L458" s="29"/>
      <c r="M458" s="29"/>
      <c r="N458" s="29"/>
      <c r="O458" s="11"/>
      <c r="P458" s="13"/>
      <c r="Q458" s="11"/>
      <c r="R458" s="13"/>
    </row>
    <row r="459" spans="2:18" x14ac:dyDescent="0.25">
      <c r="B459" s="18"/>
      <c r="C459" s="11"/>
      <c r="D459" s="11"/>
      <c r="E459" s="29"/>
      <c r="F459" s="29"/>
      <c r="G459" s="29"/>
      <c r="H459" s="18"/>
      <c r="I459" s="29"/>
      <c r="J459" s="29"/>
      <c r="K459" s="18"/>
      <c r="L459" s="29"/>
      <c r="M459" s="29"/>
      <c r="N459" s="29"/>
      <c r="O459" s="11"/>
      <c r="P459" s="13"/>
      <c r="Q459" s="11"/>
      <c r="R459" s="13"/>
    </row>
    <row r="460" spans="2:18" x14ac:dyDescent="0.25">
      <c r="B460" s="18"/>
      <c r="C460" s="11"/>
      <c r="D460" s="11"/>
      <c r="E460" s="29"/>
      <c r="F460" s="29"/>
      <c r="G460" s="29"/>
      <c r="H460" s="18"/>
      <c r="I460" s="29"/>
      <c r="J460" s="29"/>
      <c r="K460" s="18"/>
      <c r="L460" s="29"/>
      <c r="M460" s="29"/>
      <c r="N460" s="29"/>
      <c r="O460" s="11"/>
      <c r="P460" s="13"/>
      <c r="Q460" s="11"/>
      <c r="R460" s="13"/>
    </row>
    <row r="461" spans="2:18" x14ac:dyDescent="0.25">
      <c r="B461" s="18"/>
      <c r="C461" s="11"/>
      <c r="D461" s="11"/>
      <c r="E461" s="29"/>
      <c r="F461" s="29"/>
      <c r="G461" s="29"/>
      <c r="H461" s="18"/>
      <c r="I461" s="29"/>
      <c r="J461" s="29"/>
      <c r="K461" s="18"/>
      <c r="L461" s="29"/>
      <c r="M461" s="29"/>
      <c r="N461" s="29"/>
      <c r="O461" s="11"/>
      <c r="P461" s="13"/>
      <c r="Q461" s="11"/>
      <c r="R461" s="13"/>
    </row>
    <row r="462" spans="2:18" x14ac:dyDescent="0.25">
      <c r="B462" s="18"/>
      <c r="C462" s="11"/>
      <c r="D462" s="11"/>
      <c r="E462" s="29"/>
      <c r="F462" s="29"/>
      <c r="G462" s="29"/>
      <c r="H462" s="18"/>
      <c r="I462" s="29"/>
      <c r="J462" s="29"/>
      <c r="K462" s="18"/>
      <c r="L462" s="29"/>
      <c r="M462" s="29"/>
      <c r="N462" s="29"/>
      <c r="O462" s="11"/>
      <c r="P462" s="13"/>
      <c r="Q462" s="11"/>
      <c r="R462" s="13"/>
    </row>
    <row r="463" spans="2:18" x14ac:dyDescent="0.25">
      <c r="B463" s="18"/>
      <c r="C463" s="11"/>
      <c r="D463" s="11"/>
      <c r="E463" s="29"/>
      <c r="F463" s="29"/>
      <c r="G463" s="29"/>
      <c r="H463" s="18"/>
      <c r="I463" s="29"/>
      <c r="J463" s="29"/>
      <c r="K463" s="18"/>
      <c r="L463" s="29"/>
      <c r="M463" s="29"/>
      <c r="N463" s="29"/>
      <c r="O463" s="11"/>
      <c r="P463" s="13"/>
      <c r="Q463" s="11"/>
      <c r="R463" s="13"/>
    </row>
    <row r="464" spans="2:18" x14ac:dyDescent="0.25">
      <c r="B464" s="18"/>
      <c r="C464" s="11"/>
      <c r="D464" s="11"/>
      <c r="E464" s="29"/>
      <c r="F464" s="29"/>
      <c r="G464" s="29"/>
      <c r="H464" s="18"/>
      <c r="I464" s="29"/>
      <c r="J464" s="29"/>
      <c r="K464" s="18"/>
      <c r="L464" s="29"/>
      <c r="M464" s="29"/>
      <c r="N464" s="29"/>
      <c r="O464" s="11"/>
      <c r="P464" s="13"/>
      <c r="Q464" s="11"/>
      <c r="R464" s="13"/>
    </row>
    <row r="465" spans="2:18" x14ac:dyDescent="0.25">
      <c r="B465" s="18"/>
      <c r="C465" s="11"/>
      <c r="D465" s="11"/>
      <c r="E465" s="29"/>
      <c r="F465" s="29"/>
      <c r="G465" s="29"/>
      <c r="H465" s="18"/>
      <c r="I465" s="29"/>
      <c r="J465" s="29"/>
      <c r="K465" s="18"/>
      <c r="L465" s="29"/>
      <c r="M465" s="29"/>
      <c r="N465" s="29"/>
      <c r="O465" s="11"/>
      <c r="P465" s="13"/>
      <c r="Q465" s="11"/>
      <c r="R465" s="13"/>
    </row>
    <row r="466" spans="2:18" x14ac:dyDescent="0.25">
      <c r="B466" s="18"/>
      <c r="C466" s="11"/>
      <c r="D466" s="11"/>
      <c r="E466" s="29"/>
      <c r="F466" s="29"/>
      <c r="G466" s="29"/>
      <c r="H466" s="18"/>
      <c r="I466" s="29"/>
      <c r="J466" s="29"/>
      <c r="K466" s="18"/>
      <c r="L466" s="29"/>
      <c r="M466" s="29"/>
      <c r="N466" s="29"/>
      <c r="O466" s="11"/>
      <c r="P466" s="13"/>
      <c r="Q466" s="11"/>
      <c r="R466" s="13"/>
    </row>
    <row r="467" spans="2:18" x14ac:dyDescent="0.25">
      <c r="B467" s="18"/>
      <c r="C467" s="11"/>
      <c r="D467" s="11"/>
      <c r="E467" s="29"/>
      <c r="F467" s="29"/>
      <c r="G467" s="29"/>
      <c r="H467" s="18"/>
      <c r="I467" s="29"/>
      <c r="J467" s="29"/>
      <c r="K467" s="18"/>
      <c r="L467" s="29"/>
      <c r="M467" s="29"/>
      <c r="N467" s="29"/>
      <c r="O467" s="11"/>
      <c r="P467" s="13"/>
      <c r="Q467" s="11"/>
      <c r="R467" s="13"/>
    </row>
    <row r="468" spans="2:18" x14ac:dyDescent="0.25">
      <c r="B468" s="18"/>
      <c r="C468" s="11"/>
      <c r="D468" s="11"/>
      <c r="E468" s="29"/>
      <c r="F468" s="29"/>
      <c r="G468" s="29"/>
      <c r="H468" s="18"/>
      <c r="I468" s="29"/>
      <c r="J468" s="29"/>
      <c r="K468" s="18"/>
      <c r="L468" s="29"/>
      <c r="M468" s="29"/>
      <c r="N468" s="29"/>
      <c r="O468" s="11"/>
      <c r="P468" s="13"/>
      <c r="Q468" s="11"/>
      <c r="R468" s="13"/>
    </row>
    <row r="469" spans="2:18" x14ac:dyDescent="0.25">
      <c r="B469" s="18"/>
      <c r="C469" s="11"/>
      <c r="D469" s="11"/>
      <c r="E469" s="29"/>
      <c r="F469" s="29"/>
      <c r="G469" s="29"/>
      <c r="H469" s="18"/>
      <c r="I469" s="29"/>
      <c r="J469" s="29"/>
      <c r="K469" s="18"/>
      <c r="L469" s="29"/>
      <c r="M469" s="29"/>
      <c r="N469" s="29"/>
      <c r="O469" s="11"/>
      <c r="P469" s="13"/>
      <c r="Q469" s="11"/>
      <c r="R469" s="13"/>
    </row>
    <row r="470" spans="2:18" x14ac:dyDescent="0.25">
      <c r="B470" s="18"/>
      <c r="C470" s="11"/>
      <c r="D470" s="11"/>
      <c r="E470" s="29"/>
      <c r="F470" s="29"/>
      <c r="G470" s="29"/>
      <c r="H470" s="18"/>
      <c r="I470" s="29"/>
      <c r="J470" s="29"/>
      <c r="K470" s="18"/>
      <c r="L470" s="29"/>
      <c r="M470" s="29"/>
      <c r="N470" s="29"/>
      <c r="O470" s="11"/>
      <c r="P470" s="13"/>
      <c r="Q470" s="11"/>
      <c r="R470" s="13"/>
    </row>
    <row r="471" spans="2:18" x14ac:dyDescent="0.25">
      <c r="B471" s="18"/>
      <c r="C471" s="11"/>
      <c r="D471" s="11"/>
      <c r="E471" s="29"/>
      <c r="F471" s="29"/>
      <c r="G471" s="29"/>
      <c r="H471" s="18"/>
      <c r="I471" s="29"/>
      <c r="J471" s="29"/>
      <c r="K471" s="18"/>
      <c r="L471" s="29"/>
      <c r="M471" s="29"/>
      <c r="N471" s="29"/>
      <c r="O471" s="11"/>
      <c r="P471" s="13"/>
      <c r="Q471" s="11"/>
      <c r="R471" s="13"/>
    </row>
    <row r="472" spans="2:18" x14ac:dyDescent="0.25">
      <c r="B472" s="18"/>
      <c r="C472" s="11"/>
      <c r="D472" s="11"/>
      <c r="E472" s="29"/>
      <c r="F472" s="29"/>
      <c r="G472" s="29"/>
      <c r="H472" s="18"/>
      <c r="I472" s="29"/>
      <c r="J472" s="29"/>
      <c r="K472" s="18"/>
      <c r="L472" s="29"/>
      <c r="M472" s="29"/>
      <c r="N472" s="29"/>
      <c r="O472" s="11"/>
      <c r="P472" s="13"/>
      <c r="Q472" s="11"/>
      <c r="R472" s="13"/>
    </row>
    <row r="473" spans="2:18" x14ac:dyDescent="0.25">
      <c r="B473" s="18"/>
      <c r="C473" s="11"/>
      <c r="D473" s="11"/>
      <c r="E473" s="29"/>
      <c r="F473" s="29"/>
      <c r="G473" s="29"/>
      <c r="H473" s="18"/>
      <c r="I473" s="29"/>
      <c r="J473" s="29"/>
      <c r="K473" s="18"/>
      <c r="L473" s="29"/>
      <c r="M473" s="29"/>
      <c r="N473" s="29"/>
      <c r="O473" s="11"/>
      <c r="P473" s="13"/>
      <c r="Q473" s="11"/>
      <c r="R473" s="13"/>
    </row>
    <row r="474" spans="2:18" x14ac:dyDescent="0.25">
      <c r="B474" s="18"/>
      <c r="C474" s="11"/>
      <c r="D474" s="11"/>
      <c r="E474" s="29"/>
      <c r="F474" s="29"/>
      <c r="G474" s="29"/>
      <c r="H474" s="18"/>
      <c r="I474" s="29"/>
      <c r="J474" s="29"/>
      <c r="K474" s="18"/>
      <c r="L474" s="29"/>
      <c r="M474" s="29"/>
      <c r="N474" s="29"/>
      <c r="O474" s="11"/>
      <c r="P474" s="13"/>
      <c r="Q474" s="11"/>
      <c r="R474" s="13"/>
    </row>
    <row r="475" spans="2:18" x14ac:dyDescent="0.25">
      <c r="B475" s="18"/>
      <c r="C475" s="11"/>
      <c r="D475" s="11"/>
      <c r="E475" s="29"/>
      <c r="F475" s="29"/>
      <c r="G475" s="29"/>
      <c r="H475" s="18"/>
      <c r="I475" s="29"/>
      <c r="J475" s="29"/>
      <c r="K475" s="18"/>
      <c r="L475" s="29"/>
      <c r="M475" s="29"/>
      <c r="N475" s="29"/>
      <c r="O475" s="11"/>
      <c r="P475" s="13"/>
      <c r="Q475" s="11"/>
      <c r="R475" s="13"/>
    </row>
    <row r="476" spans="2:18" x14ac:dyDescent="0.25">
      <c r="B476" s="18"/>
      <c r="C476" s="11"/>
      <c r="D476" s="11"/>
      <c r="E476" s="29"/>
      <c r="F476" s="29"/>
      <c r="G476" s="29"/>
      <c r="H476" s="18"/>
      <c r="I476" s="29"/>
      <c r="J476" s="29"/>
      <c r="K476" s="18"/>
      <c r="L476" s="29"/>
      <c r="M476" s="29"/>
      <c r="N476" s="29"/>
      <c r="O476" s="11"/>
      <c r="P476" s="13"/>
      <c r="Q476" s="11"/>
      <c r="R476" s="13"/>
    </row>
    <row r="477" spans="2:18" x14ac:dyDescent="0.25">
      <c r="B477" s="18"/>
      <c r="C477" s="11"/>
      <c r="D477" s="11"/>
      <c r="E477" s="29"/>
      <c r="F477" s="29"/>
      <c r="G477" s="29"/>
      <c r="H477" s="18"/>
      <c r="I477" s="29"/>
      <c r="J477" s="29"/>
      <c r="K477" s="18"/>
      <c r="L477" s="29"/>
      <c r="M477" s="29"/>
      <c r="N477" s="29"/>
      <c r="O477" s="11"/>
      <c r="P477" s="13"/>
      <c r="Q477" s="11"/>
      <c r="R477" s="13"/>
    </row>
    <row r="478" spans="2:18" x14ac:dyDescent="0.25">
      <c r="B478" s="18"/>
      <c r="C478" s="11"/>
      <c r="D478" s="11"/>
      <c r="E478" s="29"/>
      <c r="F478" s="29"/>
      <c r="G478" s="29"/>
      <c r="H478" s="18"/>
      <c r="I478" s="29"/>
      <c r="J478" s="29"/>
      <c r="K478" s="18"/>
      <c r="L478" s="29"/>
      <c r="M478" s="29"/>
      <c r="N478" s="29"/>
      <c r="O478" s="11"/>
      <c r="P478" s="13"/>
      <c r="Q478" s="11"/>
      <c r="R478" s="13"/>
    </row>
    <row r="479" spans="2:18" x14ac:dyDescent="0.25">
      <c r="B479" s="18"/>
      <c r="C479" s="11"/>
      <c r="D479" s="11"/>
      <c r="E479" s="29"/>
      <c r="F479" s="29"/>
      <c r="G479" s="29"/>
      <c r="H479" s="18"/>
      <c r="I479" s="29"/>
      <c r="J479" s="29"/>
      <c r="K479" s="18"/>
      <c r="L479" s="29"/>
      <c r="M479" s="29"/>
      <c r="N479" s="29"/>
      <c r="O479" s="11"/>
      <c r="P479" s="13"/>
      <c r="Q479" s="11"/>
      <c r="R479" s="13"/>
    </row>
    <row r="480" spans="2:18" x14ac:dyDescent="0.25">
      <c r="B480" s="18"/>
      <c r="C480" s="11"/>
      <c r="D480" s="11"/>
      <c r="E480" s="29"/>
      <c r="F480" s="29"/>
      <c r="G480" s="29"/>
      <c r="H480" s="18"/>
      <c r="I480" s="29"/>
      <c r="J480" s="29"/>
      <c r="K480" s="18"/>
      <c r="L480" s="29"/>
      <c r="M480" s="29"/>
      <c r="N480" s="29"/>
      <c r="O480" s="11"/>
      <c r="P480" s="13"/>
      <c r="Q480" s="11"/>
      <c r="R480" s="13"/>
    </row>
    <row r="481" spans="2:18" x14ac:dyDescent="0.25">
      <c r="B481" s="18"/>
      <c r="C481" s="11"/>
      <c r="D481" s="11"/>
      <c r="E481" s="29"/>
      <c r="F481" s="29"/>
      <c r="G481" s="29"/>
      <c r="H481" s="18"/>
      <c r="I481" s="29"/>
      <c r="J481" s="29"/>
      <c r="K481" s="18"/>
      <c r="L481" s="29"/>
      <c r="M481" s="29"/>
      <c r="N481" s="29"/>
      <c r="O481" s="11"/>
      <c r="P481" s="13"/>
      <c r="Q481" s="11"/>
      <c r="R481" s="13"/>
    </row>
    <row r="482" spans="2:18" x14ac:dyDescent="0.25">
      <c r="B482" s="18"/>
      <c r="C482" s="11"/>
      <c r="D482" s="11"/>
      <c r="E482" s="29"/>
      <c r="F482" s="29"/>
      <c r="G482" s="29"/>
      <c r="H482" s="18"/>
      <c r="I482" s="29"/>
      <c r="J482" s="29"/>
      <c r="K482" s="18"/>
      <c r="L482" s="29"/>
      <c r="M482" s="29"/>
      <c r="N482" s="29"/>
      <c r="O482" s="11"/>
      <c r="P482" s="13"/>
      <c r="Q482" s="11"/>
      <c r="R482" s="13"/>
    </row>
    <row r="483" spans="2:18" x14ac:dyDescent="0.25">
      <c r="B483" s="18"/>
      <c r="C483" s="11"/>
      <c r="D483" s="11"/>
      <c r="E483" s="29"/>
      <c r="F483" s="29"/>
      <c r="G483" s="29"/>
      <c r="H483" s="18"/>
      <c r="I483" s="29"/>
      <c r="J483" s="29"/>
      <c r="K483" s="18"/>
      <c r="L483" s="29"/>
      <c r="M483" s="29"/>
      <c r="N483" s="29"/>
      <c r="O483" s="11"/>
      <c r="P483" s="13"/>
      <c r="Q483" s="11"/>
      <c r="R483" s="13"/>
    </row>
    <row r="484" spans="2:18" x14ac:dyDescent="0.25">
      <c r="B484" s="18"/>
      <c r="C484" s="11"/>
      <c r="D484" s="11"/>
      <c r="E484" s="29"/>
      <c r="F484" s="29"/>
      <c r="G484" s="29"/>
      <c r="H484" s="18"/>
      <c r="I484" s="29"/>
      <c r="J484" s="29"/>
      <c r="K484" s="18"/>
      <c r="L484" s="29"/>
      <c r="M484" s="29"/>
      <c r="N484" s="29"/>
      <c r="O484" s="11"/>
      <c r="P484" s="13"/>
      <c r="Q484" s="11"/>
      <c r="R484" s="13"/>
    </row>
    <row r="485" spans="2:18" x14ac:dyDescent="0.25">
      <c r="B485" s="18"/>
      <c r="C485" s="11"/>
      <c r="D485" s="11"/>
      <c r="E485" s="29"/>
      <c r="F485" s="29"/>
      <c r="G485" s="29"/>
      <c r="H485" s="18"/>
      <c r="I485" s="29"/>
      <c r="J485" s="29"/>
      <c r="K485" s="18"/>
      <c r="L485" s="29"/>
      <c r="M485" s="29"/>
      <c r="N485" s="29"/>
      <c r="O485" s="11"/>
      <c r="P485" s="13"/>
      <c r="Q485" s="11"/>
      <c r="R485" s="13"/>
    </row>
    <row r="486" spans="2:18" x14ac:dyDescent="0.25">
      <c r="B486" s="18"/>
      <c r="C486" s="11"/>
      <c r="D486" s="11"/>
      <c r="E486" s="29"/>
      <c r="F486" s="29"/>
      <c r="G486" s="29"/>
      <c r="H486" s="18"/>
      <c r="I486" s="29"/>
      <c r="J486" s="29"/>
      <c r="K486" s="18"/>
      <c r="L486" s="29"/>
      <c r="M486" s="29"/>
      <c r="N486" s="29"/>
      <c r="O486" s="11"/>
      <c r="P486" s="13"/>
      <c r="Q486" s="11"/>
      <c r="R486" s="13"/>
    </row>
    <row r="487" spans="2:18" x14ac:dyDescent="0.25">
      <c r="B487" s="18"/>
      <c r="C487" s="11"/>
      <c r="D487" s="11"/>
      <c r="E487" s="29"/>
      <c r="F487" s="29"/>
      <c r="G487" s="29"/>
      <c r="H487" s="18"/>
      <c r="I487" s="29"/>
      <c r="J487" s="29"/>
      <c r="K487" s="18"/>
      <c r="L487" s="29"/>
      <c r="M487" s="29"/>
      <c r="N487" s="29"/>
      <c r="O487" s="11"/>
      <c r="P487" s="13"/>
      <c r="Q487" s="11"/>
      <c r="R487" s="13"/>
    </row>
    <row r="488" spans="2:18" x14ac:dyDescent="0.25">
      <c r="B488" s="18"/>
      <c r="C488" s="11"/>
      <c r="D488" s="11"/>
      <c r="E488" s="29"/>
      <c r="F488" s="29"/>
      <c r="G488" s="29"/>
      <c r="H488" s="18"/>
      <c r="I488" s="29"/>
      <c r="J488" s="29"/>
      <c r="K488" s="18"/>
      <c r="L488" s="29"/>
      <c r="M488" s="29"/>
      <c r="N488" s="29"/>
      <c r="O488" s="11"/>
      <c r="P488" s="13"/>
      <c r="Q488" s="11"/>
      <c r="R488" s="13"/>
    </row>
    <row r="489" spans="2:18" x14ac:dyDescent="0.25">
      <c r="B489" s="18"/>
      <c r="C489" s="11"/>
      <c r="D489" s="11"/>
      <c r="E489" s="29"/>
      <c r="F489" s="29"/>
      <c r="G489" s="29"/>
      <c r="H489" s="18"/>
      <c r="I489" s="29"/>
      <c r="J489" s="29"/>
      <c r="K489" s="18"/>
      <c r="L489" s="29"/>
      <c r="M489" s="29"/>
      <c r="N489" s="29"/>
      <c r="O489" s="11"/>
      <c r="P489" s="13"/>
      <c r="Q489" s="11"/>
      <c r="R489" s="13"/>
    </row>
    <row r="490" spans="2:18" x14ac:dyDescent="0.25">
      <c r="B490" s="18"/>
      <c r="C490" s="11"/>
      <c r="D490" s="11"/>
      <c r="E490" s="29"/>
      <c r="F490" s="29"/>
      <c r="G490" s="29"/>
      <c r="H490" s="18"/>
      <c r="I490" s="29"/>
      <c r="J490" s="29"/>
      <c r="K490" s="18"/>
      <c r="L490" s="29"/>
      <c r="M490" s="29"/>
      <c r="N490" s="29"/>
      <c r="O490" s="11"/>
      <c r="P490" s="13"/>
      <c r="Q490" s="11"/>
      <c r="R490" s="13"/>
    </row>
    <row r="491" spans="2:18" x14ac:dyDescent="0.25">
      <c r="B491" s="18"/>
      <c r="C491" s="11"/>
      <c r="D491" s="11"/>
      <c r="E491" s="29"/>
      <c r="F491" s="29"/>
      <c r="G491" s="29"/>
      <c r="H491" s="18"/>
      <c r="I491" s="29"/>
      <c r="J491" s="29"/>
      <c r="K491" s="18"/>
      <c r="L491" s="29"/>
      <c r="M491" s="29"/>
      <c r="N491" s="29"/>
      <c r="O491" s="11"/>
      <c r="P491" s="13"/>
      <c r="Q491" s="11"/>
      <c r="R491" s="13"/>
    </row>
    <row r="492" spans="2:18" x14ac:dyDescent="0.25">
      <c r="B492" s="18"/>
      <c r="C492" s="11"/>
      <c r="D492" s="11"/>
      <c r="E492" s="29"/>
      <c r="F492" s="29"/>
      <c r="G492" s="29"/>
      <c r="H492" s="18"/>
      <c r="I492" s="29"/>
      <c r="J492" s="29"/>
      <c r="K492" s="18"/>
      <c r="L492" s="29"/>
      <c r="M492" s="29"/>
      <c r="N492" s="29"/>
      <c r="O492" s="11"/>
      <c r="P492" s="13"/>
      <c r="Q492" s="11"/>
      <c r="R492" s="13"/>
    </row>
    <row r="493" spans="2:18" x14ac:dyDescent="0.25">
      <c r="B493" s="18"/>
      <c r="C493" s="11"/>
      <c r="D493" s="11"/>
      <c r="E493" s="29"/>
      <c r="F493" s="29"/>
      <c r="G493" s="29"/>
      <c r="H493" s="18"/>
      <c r="I493" s="29"/>
      <c r="J493" s="29"/>
      <c r="K493" s="18"/>
      <c r="L493" s="29"/>
      <c r="M493" s="29"/>
      <c r="N493" s="29"/>
      <c r="O493" s="11"/>
      <c r="P493" s="13"/>
      <c r="Q493" s="11"/>
      <c r="R493" s="13"/>
    </row>
    <row r="494" spans="2:18" x14ac:dyDescent="0.25">
      <c r="B494" s="18"/>
      <c r="C494" s="11"/>
      <c r="D494" s="11"/>
      <c r="E494" s="29"/>
      <c r="F494" s="29"/>
      <c r="G494" s="29"/>
      <c r="H494" s="18"/>
      <c r="I494" s="29"/>
      <c r="J494" s="29"/>
      <c r="K494" s="18"/>
      <c r="L494" s="29"/>
      <c r="M494" s="29"/>
      <c r="N494" s="29"/>
      <c r="O494" s="11"/>
      <c r="P494" s="13"/>
      <c r="Q494" s="11"/>
      <c r="R494" s="13"/>
    </row>
    <row r="495" spans="2:18" x14ac:dyDescent="0.25">
      <c r="B495" s="18"/>
      <c r="C495" s="11"/>
      <c r="D495" s="11"/>
      <c r="E495" s="29"/>
      <c r="F495" s="29"/>
      <c r="G495" s="29"/>
      <c r="H495" s="18"/>
      <c r="I495" s="29"/>
      <c r="J495" s="29"/>
      <c r="K495" s="18"/>
      <c r="L495" s="29"/>
      <c r="M495" s="29"/>
      <c r="N495" s="29"/>
      <c r="O495" s="11"/>
      <c r="P495" s="13"/>
      <c r="Q495" s="11"/>
      <c r="R495" s="13"/>
    </row>
    <row r="496" spans="2:18" x14ac:dyDescent="0.25">
      <c r="B496" s="18"/>
      <c r="C496" s="11"/>
      <c r="D496" s="11"/>
      <c r="E496" s="29"/>
      <c r="F496" s="29"/>
      <c r="G496" s="29"/>
      <c r="H496" s="18"/>
      <c r="I496" s="29"/>
      <c r="J496" s="29"/>
      <c r="K496" s="18"/>
      <c r="L496" s="29"/>
      <c r="M496" s="29"/>
      <c r="N496" s="29"/>
      <c r="O496" s="11"/>
      <c r="P496" s="13"/>
      <c r="Q496" s="11"/>
      <c r="R496" s="13"/>
    </row>
    <row r="497" spans="2:18" x14ac:dyDescent="0.25">
      <c r="B497" s="18"/>
      <c r="C497" s="11"/>
      <c r="D497" s="11"/>
      <c r="E497" s="29"/>
      <c r="F497" s="29"/>
      <c r="G497" s="29"/>
      <c r="H497" s="18"/>
      <c r="I497" s="29"/>
      <c r="J497" s="29"/>
      <c r="K497" s="18"/>
      <c r="L497" s="29"/>
      <c r="M497" s="29"/>
      <c r="N497" s="29"/>
      <c r="O497" s="11"/>
      <c r="P497" s="13"/>
      <c r="Q497" s="11"/>
      <c r="R497" s="13"/>
    </row>
    <row r="498" spans="2:18" x14ac:dyDescent="0.25">
      <c r="B498" s="18"/>
      <c r="C498" s="11"/>
      <c r="D498" s="11"/>
      <c r="E498" s="29"/>
      <c r="F498" s="29"/>
      <c r="G498" s="29"/>
      <c r="H498" s="18"/>
      <c r="I498" s="29"/>
      <c r="J498" s="29"/>
      <c r="K498" s="18"/>
      <c r="L498" s="29"/>
      <c r="M498" s="29"/>
      <c r="N498" s="29"/>
      <c r="O498" s="11"/>
      <c r="P498" s="13"/>
      <c r="Q498" s="11"/>
      <c r="R498" s="13"/>
    </row>
    <row r="499" spans="2:18" x14ac:dyDescent="0.25">
      <c r="B499" s="18"/>
      <c r="C499" s="11"/>
      <c r="D499" s="11"/>
      <c r="E499" s="29"/>
      <c r="F499" s="29"/>
      <c r="G499" s="29"/>
      <c r="H499" s="18"/>
      <c r="I499" s="29"/>
      <c r="J499" s="29"/>
      <c r="K499" s="18"/>
      <c r="L499" s="29"/>
      <c r="M499" s="29"/>
      <c r="N499" s="29"/>
      <c r="O499" s="11"/>
      <c r="P499" s="13"/>
      <c r="Q499" s="11"/>
      <c r="R499" s="13"/>
    </row>
    <row r="500" spans="2:18" x14ac:dyDescent="0.25">
      <c r="B500" s="18"/>
      <c r="C500" s="11"/>
      <c r="D500" s="11"/>
      <c r="E500" s="29"/>
      <c r="F500" s="29"/>
      <c r="G500" s="29"/>
      <c r="H500" s="18"/>
      <c r="I500" s="29"/>
      <c r="J500" s="29"/>
      <c r="K500" s="18"/>
      <c r="L500" s="29"/>
      <c r="M500" s="29"/>
      <c r="N500" s="29"/>
      <c r="O500" s="11"/>
      <c r="P500" s="13"/>
      <c r="Q500" s="11"/>
      <c r="R500" s="13"/>
    </row>
    <row r="501" spans="2:18" x14ac:dyDescent="0.25">
      <c r="R501" s="62"/>
    </row>
    <row r="502" spans="2:18" x14ac:dyDescent="0.25">
      <c r="R502" s="62"/>
    </row>
    <row r="503" spans="2:18" x14ac:dyDescent="0.25">
      <c r="R503" s="62"/>
    </row>
    <row r="504" spans="2:18" x14ac:dyDescent="0.25">
      <c r="R504" s="62"/>
    </row>
    <row r="505" spans="2:18" x14ac:dyDescent="0.25">
      <c r="R505" s="62"/>
    </row>
    <row r="506" spans="2:18" x14ac:dyDescent="0.25">
      <c r="R506" s="62"/>
    </row>
    <row r="507" spans="2:18" x14ac:dyDescent="0.25">
      <c r="R507" s="13"/>
    </row>
    <row r="508" spans="2:18" x14ac:dyDescent="0.25">
      <c r="R508" s="13"/>
    </row>
    <row r="509" spans="2:18" x14ac:dyDescent="0.25">
      <c r="R509" s="13"/>
    </row>
    <row r="510" spans="2:18" x14ac:dyDescent="0.25">
      <c r="R510" s="13"/>
    </row>
    <row r="511" spans="2:18" x14ac:dyDescent="0.25">
      <c r="R511" s="13"/>
    </row>
    <row r="512" spans="2:18" x14ac:dyDescent="0.25">
      <c r="R512" s="13"/>
    </row>
    <row r="513" spans="18:18" x14ac:dyDescent="0.25">
      <c r="R513" s="13"/>
    </row>
    <row r="514" spans="18:18" x14ac:dyDescent="0.25">
      <c r="R514" s="13"/>
    </row>
    <row r="515" spans="18:18" x14ac:dyDescent="0.25">
      <c r="R515" s="13"/>
    </row>
    <row r="516" spans="18:18" x14ac:dyDescent="0.25">
      <c r="R516" s="13"/>
    </row>
    <row r="517" spans="18:18" x14ac:dyDescent="0.25">
      <c r="R517" s="13"/>
    </row>
    <row r="518" spans="18:18" x14ac:dyDescent="0.25">
      <c r="R518" s="13"/>
    </row>
    <row r="519" spans="18:18" x14ac:dyDescent="0.25">
      <c r="R519" s="13"/>
    </row>
    <row r="520" spans="18:18" x14ac:dyDescent="0.25">
      <c r="R520" s="13"/>
    </row>
    <row r="521" spans="18:18" x14ac:dyDescent="0.25">
      <c r="R521" s="13"/>
    </row>
    <row r="522" spans="18:18" x14ac:dyDescent="0.25">
      <c r="R522" s="13"/>
    </row>
    <row r="523" spans="18:18" x14ac:dyDescent="0.25">
      <c r="R523" s="13"/>
    </row>
    <row r="524" spans="18:18" x14ac:dyDescent="0.25">
      <c r="R524" s="13"/>
    </row>
    <row r="525" spans="18:18" x14ac:dyDescent="0.25">
      <c r="R525" s="13"/>
    </row>
    <row r="526" spans="18:18" x14ac:dyDescent="0.25">
      <c r="R526" s="13"/>
    </row>
    <row r="527" spans="18:18" x14ac:dyDescent="0.25">
      <c r="R527" s="13"/>
    </row>
    <row r="528" spans="18:18" x14ac:dyDescent="0.25">
      <c r="R528" s="13"/>
    </row>
    <row r="529" spans="18:18" x14ac:dyDescent="0.25">
      <c r="R529" s="13"/>
    </row>
    <row r="530" spans="18:18" x14ac:dyDescent="0.25">
      <c r="R530" s="13"/>
    </row>
    <row r="531" spans="18:18" x14ac:dyDescent="0.25">
      <c r="R531" s="13"/>
    </row>
    <row r="532" spans="18:18" x14ac:dyDescent="0.25">
      <c r="R532" s="13"/>
    </row>
    <row r="533" spans="18:18" x14ac:dyDescent="0.25">
      <c r="R533" s="13"/>
    </row>
    <row r="534" spans="18:18" x14ac:dyDescent="0.25">
      <c r="R534" s="13"/>
    </row>
    <row r="535" spans="18:18" x14ac:dyDescent="0.25">
      <c r="R535" s="13"/>
    </row>
    <row r="536" spans="18:18" x14ac:dyDescent="0.25">
      <c r="R536" s="13"/>
    </row>
    <row r="537" spans="18:18" x14ac:dyDescent="0.25">
      <c r="R537" s="13"/>
    </row>
    <row r="538" spans="18:18" x14ac:dyDescent="0.25">
      <c r="R538" s="13"/>
    </row>
    <row r="539" spans="18:18" x14ac:dyDescent="0.25">
      <c r="R539" s="13"/>
    </row>
    <row r="540" spans="18:18" x14ac:dyDescent="0.25">
      <c r="R540" s="13"/>
    </row>
    <row r="541" spans="18:18" x14ac:dyDescent="0.25">
      <c r="R541" s="13"/>
    </row>
    <row r="542" spans="18:18" x14ac:dyDescent="0.25">
      <c r="R542" s="13"/>
    </row>
    <row r="543" spans="18:18" x14ac:dyDescent="0.25">
      <c r="R543" s="13"/>
    </row>
    <row r="544" spans="18:18" x14ac:dyDescent="0.25">
      <c r="R544" s="13"/>
    </row>
    <row r="545" spans="18:18" x14ac:dyDescent="0.25">
      <c r="R545" s="13"/>
    </row>
    <row r="546" spans="18:18" x14ac:dyDescent="0.25">
      <c r="R546" s="13"/>
    </row>
    <row r="547" spans="18:18" x14ac:dyDescent="0.25">
      <c r="R547" s="13"/>
    </row>
    <row r="548" spans="18:18" x14ac:dyDescent="0.25">
      <c r="R548" s="13"/>
    </row>
    <row r="549" spans="18:18" x14ac:dyDescent="0.25">
      <c r="R549" s="13"/>
    </row>
    <row r="550" spans="18:18" x14ac:dyDescent="0.25">
      <c r="R550" s="13"/>
    </row>
    <row r="551" spans="18:18" x14ac:dyDescent="0.25">
      <c r="R551" s="13"/>
    </row>
    <row r="552" spans="18:18" x14ac:dyDescent="0.25">
      <c r="R552" s="13"/>
    </row>
    <row r="553" spans="18:18" x14ac:dyDescent="0.25">
      <c r="R553" s="13"/>
    </row>
    <row r="554" spans="18:18" x14ac:dyDescent="0.25">
      <c r="R554" s="13"/>
    </row>
    <row r="555" spans="18:18" x14ac:dyDescent="0.25">
      <c r="R555" s="13"/>
    </row>
    <row r="556" spans="18:18" x14ac:dyDescent="0.25">
      <c r="R556" s="13"/>
    </row>
    <row r="557" spans="18:18" x14ac:dyDescent="0.25">
      <c r="R557" s="13"/>
    </row>
    <row r="558" spans="18:18" x14ac:dyDescent="0.25">
      <c r="R558" s="13"/>
    </row>
    <row r="559" spans="18:18" x14ac:dyDescent="0.25">
      <c r="R559" s="13"/>
    </row>
    <row r="560" spans="18:18" x14ac:dyDescent="0.25">
      <c r="R560" s="13"/>
    </row>
    <row r="561" spans="18:18" x14ac:dyDescent="0.25">
      <c r="R561" s="13"/>
    </row>
    <row r="562" spans="18:18" x14ac:dyDescent="0.25">
      <c r="R562" s="13"/>
    </row>
    <row r="563" spans="18:18" x14ac:dyDescent="0.25">
      <c r="R563" s="13"/>
    </row>
    <row r="564" spans="18:18" x14ac:dyDescent="0.25">
      <c r="R564" s="13"/>
    </row>
    <row r="565" spans="18:18" x14ac:dyDescent="0.25">
      <c r="R565" s="13"/>
    </row>
    <row r="566" spans="18:18" x14ac:dyDescent="0.25">
      <c r="R566" s="13"/>
    </row>
    <row r="567" spans="18:18" x14ac:dyDescent="0.25">
      <c r="R567" s="13"/>
    </row>
    <row r="568" spans="18:18" x14ac:dyDescent="0.25">
      <c r="R568" s="13"/>
    </row>
    <row r="569" spans="18:18" x14ac:dyDescent="0.25">
      <c r="R569" s="13"/>
    </row>
    <row r="570" spans="18:18" x14ac:dyDescent="0.25">
      <c r="R570" s="13"/>
    </row>
    <row r="571" spans="18:18" x14ac:dyDescent="0.25">
      <c r="R571" s="13"/>
    </row>
    <row r="572" spans="18:18" x14ac:dyDescent="0.25">
      <c r="R572" s="13"/>
    </row>
    <row r="573" spans="18:18" x14ac:dyDescent="0.25">
      <c r="R573" s="13"/>
    </row>
    <row r="574" spans="18:18" x14ac:dyDescent="0.25">
      <c r="R574" s="13"/>
    </row>
    <row r="575" spans="18:18" x14ac:dyDescent="0.25">
      <c r="R575" s="13"/>
    </row>
    <row r="576" spans="18:18" x14ac:dyDescent="0.25">
      <c r="R576" s="13"/>
    </row>
    <row r="577" spans="18:18" x14ac:dyDescent="0.25">
      <c r="R577" s="13"/>
    </row>
    <row r="578" spans="18:18" x14ac:dyDescent="0.25">
      <c r="R578" s="13"/>
    </row>
    <row r="579" spans="18:18" x14ac:dyDescent="0.25">
      <c r="R579" s="13"/>
    </row>
    <row r="580" spans="18:18" x14ac:dyDescent="0.25">
      <c r="R580" s="13"/>
    </row>
    <row r="581" spans="18:18" x14ac:dyDescent="0.25">
      <c r="R581" s="13"/>
    </row>
    <row r="582" spans="18:18" x14ac:dyDescent="0.25">
      <c r="R582" s="13"/>
    </row>
    <row r="583" spans="18:18" x14ac:dyDescent="0.25">
      <c r="R583" s="13"/>
    </row>
    <row r="584" spans="18:18" x14ac:dyDescent="0.25">
      <c r="R584" s="13"/>
    </row>
    <row r="585" spans="18:18" x14ac:dyDescent="0.25">
      <c r="R585" s="13"/>
    </row>
    <row r="586" spans="18:18" x14ac:dyDescent="0.25">
      <c r="R586" s="13"/>
    </row>
    <row r="587" spans="18:18" x14ac:dyDescent="0.25">
      <c r="R587" s="13"/>
    </row>
    <row r="588" spans="18:18" x14ac:dyDescent="0.25">
      <c r="R588" s="13"/>
    </row>
    <row r="589" spans="18:18" x14ac:dyDescent="0.25">
      <c r="R589" s="13"/>
    </row>
    <row r="590" spans="18:18" x14ac:dyDescent="0.25">
      <c r="R590" s="13"/>
    </row>
    <row r="591" spans="18:18" x14ac:dyDescent="0.25">
      <c r="R591" s="13"/>
    </row>
    <row r="592" spans="18:18" x14ac:dyDescent="0.25">
      <c r="R592" s="13"/>
    </row>
    <row r="593" spans="18:18" x14ac:dyDescent="0.25">
      <c r="R593" s="13"/>
    </row>
    <row r="594" spans="18:18" x14ac:dyDescent="0.25">
      <c r="R594" s="13"/>
    </row>
    <row r="595" spans="18:18" x14ac:dyDescent="0.25">
      <c r="R595" s="13"/>
    </row>
    <row r="596" spans="18:18" x14ac:dyDescent="0.25">
      <c r="R596" s="13"/>
    </row>
    <row r="597" spans="18:18" x14ac:dyDescent="0.25">
      <c r="R597" s="13"/>
    </row>
    <row r="598" spans="18:18" x14ac:dyDescent="0.25">
      <c r="R598" s="13"/>
    </row>
    <row r="599" spans="18:18" x14ac:dyDescent="0.25">
      <c r="R599" s="13"/>
    </row>
    <row r="600" spans="18:18" x14ac:dyDescent="0.25">
      <c r="R600" s="13"/>
    </row>
    <row r="601" spans="18:18" x14ac:dyDescent="0.25">
      <c r="R601" s="13"/>
    </row>
    <row r="602" spans="18:18" x14ac:dyDescent="0.25">
      <c r="R602" s="13"/>
    </row>
    <row r="603" spans="18:18" x14ac:dyDescent="0.25">
      <c r="R603" s="13"/>
    </row>
    <row r="604" spans="18:18" x14ac:dyDescent="0.25">
      <c r="R604" s="13"/>
    </row>
    <row r="605" spans="18:18" x14ac:dyDescent="0.25">
      <c r="R605" s="13"/>
    </row>
    <row r="606" spans="18:18" x14ac:dyDescent="0.25">
      <c r="R606" s="13"/>
    </row>
    <row r="607" spans="18:18" x14ac:dyDescent="0.25">
      <c r="R607" s="13"/>
    </row>
    <row r="608" spans="18:18" x14ac:dyDescent="0.25">
      <c r="R608" s="13"/>
    </row>
    <row r="609" spans="18:18" x14ac:dyDescent="0.25">
      <c r="R609" s="13"/>
    </row>
    <row r="610" spans="18:18" x14ac:dyDescent="0.25">
      <c r="R610" s="13"/>
    </row>
    <row r="611" spans="18:18" x14ac:dyDescent="0.25">
      <c r="R611" s="13"/>
    </row>
    <row r="612" spans="18:18" x14ac:dyDescent="0.25">
      <c r="R612" s="13"/>
    </row>
    <row r="613" spans="18:18" x14ac:dyDescent="0.25">
      <c r="R613" s="13"/>
    </row>
    <row r="614" spans="18:18" x14ac:dyDescent="0.25">
      <c r="R614" s="13"/>
    </row>
    <row r="615" spans="18:18" x14ac:dyDescent="0.25">
      <c r="R615" s="13"/>
    </row>
    <row r="616" spans="18:18" x14ac:dyDescent="0.25">
      <c r="R616" s="13"/>
    </row>
    <row r="617" spans="18:18" x14ac:dyDescent="0.25">
      <c r="R617" s="13"/>
    </row>
    <row r="618" spans="18:18" x14ac:dyDescent="0.25">
      <c r="R618" s="13"/>
    </row>
    <row r="619" spans="18:18" x14ac:dyDescent="0.25">
      <c r="R619" s="13"/>
    </row>
    <row r="620" spans="18:18" x14ac:dyDescent="0.25">
      <c r="R620" s="13"/>
    </row>
    <row r="621" spans="18:18" x14ac:dyDescent="0.25">
      <c r="R621" s="13"/>
    </row>
    <row r="622" spans="18:18" x14ac:dyDescent="0.25">
      <c r="R622" s="13"/>
    </row>
    <row r="623" spans="18:18" x14ac:dyDescent="0.25">
      <c r="R623" s="13"/>
    </row>
    <row r="624" spans="18:18" x14ac:dyDescent="0.25">
      <c r="R624" s="13"/>
    </row>
    <row r="625" spans="18:18" x14ac:dyDescent="0.25">
      <c r="R625" s="13"/>
    </row>
    <row r="626" spans="18:18" x14ac:dyDescent="0.25">
      <c r="R626" s="13"/>
    </row>
    <row r="627" spans="18:18" x14ac:dyDescent="0.25">
      <c r="R627" s="13"/>
    </row>
    <row r="628" spans="18:18" x14ac:dyDescent="0.25">
      <c r="R628" s="13"/>
    </row>
    <row r="629" spans="18:18" x14ac:dyDescent="0.25">
      <c r="R629" s="13"/>
    </row>
    <row r="630" spans="18:18" x14ac:dyDescent="0.25">
      <c r="R630" s="13"/>
    </row>
    <row r="631" spans="18:18" x14ac:dyDescent="0.25">
      <c r="R631" s="13"/>
    </row>
    <row r="632" spans="18:18" x14ac:dyDescent="0.25">
      <c r="R632" s="13"/>
    </row>
    <row r="633" spans="18:18" x14ac:dyDescent="0.25">
      <c r="R633" s="13"/>
    </row>
    <row r="634" spans="18:18" x14ac:dyDescent="0.25">
      <c r="R634" s="13"/>
    </row>
    <row r="635" spans="18:18" x14ac:dyDescent="0.25">
      <c r="R635" s="13"/>
    </row>
    <row r="636" spans="18:18" x14ac:dyDescent="0.25">
      <c r="R636" s="13"/>
    </row>
    <row r="637" spans="18:18" x14ac:dyDescent="0.25">
      <c r="R637" s="13"/>
    </row>
    <row r="638" spans="18:18" x14ac:dyDescent="0.25">
      <c r="R638" s="13"/>
    </row>
    <row r="639" spans="18:18" x14ac:dyDescent="0.25">
      <c r="R639" s="13"/>
    </row>
    <row r="640" spans="18:18" x14ac:dyDescent="0.25">
      <c r="R640" s="13"/>
    </row>
    <row r="641" spans="18:18" x14ac:dyDescent="0.25">
      <c r="R641" s="13"/>
    </row>
    <row r="642" spans="18:18" x14ac:dyDescent="0.25">
      <c r="R642" s="13"/>
    </row>
    <row r="643" spans="18:18" x14ac:dyDescent="0.25">
      <c r="R643" s="13"/>
    </row>
    <row r="644" spans="18:18" x14ac:dyDescent="0.25">
      <c r="R644" s="13"/>
    </row>
    <row r="645" spans="18:18" x14ac:dyDescent="0.25">
      <c r="R645" s="13"/>
    </row>
    <row r="646" spans="18:18" x14ac:dyDescent="0.25">
      <c r="R646" s="13"/>
    </row>
    <row r="647" spans="18:18" x14ac:dyDescent="0.25">
      <c r="R647" s="13"/>
    </row>
    <row r="648" spans="18:18" x14ac:dyDescent="0.25">
      <c r="R648" s="13"/>
    </row>
    <row r="649" spans="18:18" x14ac:dyDescent="0.25">
      <c r="R649" s="13"/>
    </row>
    <row r="650" spans="18:18" x14ac:dyDescent="0.25">
      <c r="R650" s="13"/>
    </row>
    <row r="651" spans="18:18" x14ac:dyDescent="0.25">
      <c r="R651" s="13"/>
    </row>
    <row r="652" spans="18:18" x14ac:dyDescent="0.25">
      <c r="R652" s="13"/>
    </row>
    <row r="653" spans="18:18" x14ac:dyDescent="0.25">
      <c r="R653" s="13"/>
    </row>
    <row r="654" spans="18:18" x14ac:dyDescent="0.25">
      <c r="R654" s="13"/>
    </row>
    <row r="655" spans="18:18" x14ac:dyDescent="0.25">
      <c r="R655" s="13"/>
    </row>
    <row r="656" spans="18:18" x14ac:dyDescent="0.25">
      <c r="R656" s="13"/>
    </row>
    <row r="657" spans="18:18" x14ac:dyDescent="0.25">
      <c r="R657" s="13"/>
    </row>
    <row r="658" spans="18:18" x14ac:dyDescent="0.25">
      <c r="R658" s="13"/>
    </row>
    <row r="659" spans="18:18" x14ac:dyDescent="0.25">
      <c r="R659" s="13"/>
    </row>
    <row r="660" spans="18:18" x14ac:dyDescent="0.25">
      <c r="R660" s="13"/>
    </row>
    <row r="661" spans="18:18" x14ac:dyDescent="0.25">
      <c r="R661" s="13"/>
    </row>
    <row r="662" spans="18:18" x14ac:dyDescent="0.25">
      <c r="R662" s="13"/>
    </row>
    <row r="663" spans="18:18" x14ac:dyDescent="0.25">
      <c r="R663" s="13"/>
    </row>
    <row r="664" spans="18:18" x14ac:dyDescent="0.25">
      <c r="R664" s="13"/>
    </row>
    <row r="665" spans="18:18" x14ac:dyDescent="0.25">
      <c r="R665" s="13"/>
    </row>
    <row r="666" spans="18:18" x14ac:dyDescent="0.25">
      <c r="R666" s="13"/>
    </row>
    <row r="667" spans="18:18" x14ac:dyDescent="0.25">
      <c r="R667" s="13"/>
    </row>
    <row r="668" spans="18:18" x14ac:dyDescent="0.25">
      <c r="R668" s="13"/>
    </row>
    <row r="669" spans="18:18" x14ac:dyDescent="0.25">
      <c r="R669" s="13"/>
    </row>
    <row r="670" spans="18:18" x14ac:dyDescent="0.25">
      <c r="R670" s="13"/>
    </row>
    <row r="671" spans="18:18" x14ac:dyDescent="0.25">
      <c r="R671" s="13"/>
    </row>
    <row r="672" spans="18:18" x14ac:dyDescent="0.25">
      <c r="R672" s="13"/>
    </row>
    <row r="673" spans="18:18" x14ac:dyDescent="0.25">
      <c r="R673" s="13"/>
    </row>
    <row r="674" spans="18:18" x14ac:dyDescent="0.25">
      <c r="R674" s="13"/>
    </row>
    <row r="675" spans="18:18" x14ac:dyDescent="0.25">
      <c r="R675" s="13"/>
    </row>
    <row r="676" spans="18:18" x14ac:dyDescent="0.25">
      <c r="R676" s="13"/>
    </row>
    <row r="677" spans="18:18" x14ac:dyDescent="0.25">
      <c r="R677" s="13"/>
    </row>
    <row r="678" spans="18:18" x14ac:dyDescent="0.25">
      <c r="R678" s="13"/>
    </row>
    <row r="679" spans="18:18" x14ac:dyDescent="0.25">
      <c r="R679" s="13"/>
    </row>
    <row r="680" spans="18:18" x14ac:dyDescent="0.25">
      <c r="R680" s="13"/>
    </row>
    <row r="681" spans="18:18" x14ac:dyDescent="0.25">
      <c r="R681" s="13"/>
    </row>
    <row r="682" spans="18:18" x14ac:dyDescent="0.25">
      <c r="R682" s="13"/>
    </row>
    <row r="683" spans="18:18" x14ac:dyDescent="0.25">
      <c r="R683" s="13"/>
    </row>
    <row r="684" spans="18:18" x14ac:dyDescent="0.25">
      <c r="R684" s="13"/>
    </row>
    <row r="685" spans="18:18" x14ac:dyDescent="0.25">
      <c r="R685" s="13"/>
    </row>
    <row r="686" spans="18:18" x14ac:dyDescent="0.25">
      <c r="R686" s="13"/>
    </row>
    <row r="687" spans="18:18" x14ac:dyDescent="0.25">
      <c r="R687" s="13"/>
    </row>
    <row r="688" spans="18:18" x14ac:dyDescent="0.25">
      <c r="R688" s="13"/>
    </row>
    <row r="689" spans="18:18" x14ac:dyDescent="0.25">
      <c r="R689" s="13"/>
    </row>
    <row r="690" spans="18:18" x14ac:dyDescent="0.25">
      <c r="R690" s="13"/>
    </row>
    <row r="691" spans="18:18" x14ac:dyDescent="0.25">
      <c r="R691" s="13"/>
    </row>
    <row r="692" spans="18:18" x14ac:dyDescent="0.25">
      <c r="R692" s="13"/>
    </row>
    <row r="693" spans="18:18" x14ac:dyDescent="0.25">
      <c r="R693" s="13"/>
    </row>
    <row r="694" spans="18:18" x14ac:dyDescent="0.25">
      <c r="R694" s="13"/>
    </row>
    <row r="695" spans="18:18" x14ac:dyDescent="0.25">
      <c r="R695" s="13"/>
    </row>
    <row r="696" spans="18:18" x14ac:dyDescent="0.25">
      <c r="R696" s="13"/>
    </row>
    <row r="697" spans="18:18" x14ac:dyDescent="0.25">
      <c r="R697" s="13"/>
    </row>
    <row r="698" spans="18:18" x14ac:dyDescent="0.25">
      <c r="R698" s="13"/>
    </row>
    <row r="699" spans="18:18" x14ac:dyDescent="0.25">
      <c r="R699" s="13"/>
    </row>
    <row r="700" spans="18:18" x14ac:dyDescent="0.25">
      <c r="R700" s="13"/>
    </row>
    <row r="701" spans="18:18" x14ac:dyDescent="0.25">
      <c r="R701" s="13"/>
    </row>
    <row r="702" spans="18:18" x14ac:dyDescent="0.25">
      <c r="R702" s="13"/>
    </row>
    <row r="703" spans="18:18" x14ac:dyDescent="0.25">
      <c r="R703" s="13"/>
    </row>
    <row r="704" spans="18:18" x14ac:dyDescent="0.25">
      <c r="R704" s="13"/>
    </row>
    <row r="705" spans="18:18" x14ac:dyDescent="0.25">
      <c r="R705" s="13"/>
    </row>
    <row r="706" spans="18:18" x14ac:dyDescent="0.25">
      <c r="R706" s="13"/>
    </row>
    <row r="707" spans="18:18" x14ac:dyDescent="0.25">
      <c r="R707" s="13"/>
    </row>
    <row r="708" spans="18:18" x14ac:dyDescent="0.25">
      <c r="R708" s="13"/>
    </row>
    <row r="709" spans="18:18" x14ac:dyDescent="0.25">
      <c r="R709" s="13"/>
    </row>
    <row r="710" spans="18:18" x14ac:dyDescent="0.25">
      <c r="R710" s="13"/>
    </row>
    <row r="711" spans="18:18" x14ac:dyDescent="0.25">
      <c r="R711" s="13"/>
    </row>
    <row r="712" spans="18:18" x14ac:dyDescent="0.25">
      <c r="R712" s="13"/>
    </row>
    <row r="713" spans="18:18" x14ac:dyDescent="0.25">
      <c r="R713" s="13"/>
    </row>
    <row r="714" spans="18:18" x14ac:dyDescent="0.25">
      <c r="R714" s="13"/>
    </row>
    <row r="715" spans="18:18" x14ac:dyDescent="0.25">
      <c r="R715" s="13"/>
    </row>
    <row r="716" spans="18:18" x14ac:dyDescent="0.25">
      <c r="R716" s="13"/>
    </row>
    <row r="717" spans="18:18" x14ac:dyDescent="0.25">
      <c r="R717" s="13"/>
    </row>
    <row r="718" spans="18:18" x14ac:dyDescent="0.25">
      <c r="R718" s="13"/>
    </row>
    <row r="719" spans="18:18" x14ac:dyDescent="0.25">
      <c r="R719" s="13"/>
    </row>
    <row r="720" spans="18:18" x14ac:dyDescent="0.25">
      <c r="R720" s="13"/>
    </row>
    <row r="721" spans="18:18" x14ac:dyDescent="0.25">
      <c r="R721" s="13"/>
    </row>
    <row r="722" spans="18:18" x14ac:dyDescent="0.25">
      <c r="R722" s="13"/>
    </row>
    <row r="723" spans="18:18" x14ac:dyDescent="0.25">
      <c r="R723" s="13"/>
    </row>
    <row r="724" spans="18:18" x14ac:dyDescent="0.25">
      <c r="R724" s="13"/>
    </row>
    <row r="725" spans="18:18" x14ac:dyDescent="0.25">
      <c r="R725" s="13"/>
    </row>
    <row r="726" spans="18:18" x14ac:dyDescent="0.25">
      <c r="R726" s="13"/>
    </row>
    <row r="727" spans="18:18" x14ac:dyDescent="0.25">
      <c r="R727" s="13"/>
    </row>
    <row r="728" spans="18:18" x14ac:dyDescent="0.25">
      <c r="R728" s="13"/>
    </row>
    <row r="729" spans="18:18" x14ac:dyDescent="0.25">
      <c r="R729" s="13"/>
    </row>
    <row r="730" spans="18:18" x14ac:dyDescent="0.25">
      <c r="R730" s="13"/>
    </row>
    <row r="731" spans="18:18" x14ac:dyDescent="0.25">
      <c r="R731" s="13"/>
    </row>
    <row r="732" spans="18:18" x14ac:dyDescent="0.25">
      <c r="R732" s="13"/>
    </row>
    <row r="733" spans="18:18" x14ac:dyDescent="0.25">
      <c r="R733" s="13"/>
    </row>
    <row r="734" spans="18:18" x14ac:dyDescent="0.25">
      <c r="R734" s="13"/>
    </row>
    <row r="735" spans="18:18" x14ac:dyDescent="0.25">
      <c r="R735" s="13"/>
    </row>
    <row r="736" spans="18:18" x14ac:dyDescent="0.25">
      <c r="R736" s="13"/>
    </row>
    <row r="737" spans="18:18" x14ac:dyDescent="0.25">
      <c r="R737" s="13"/>
    </row>
    <row r="738" spans="18:18" x14ac:dyDescent="0.25">
      <c r="R738" s="13"/>
    </row>
    <row r="739" spans="18:18" x14ac:dyDescent="0.25">
      <c r="R739" s="13"/>
    </row>
    <row r="740" spans="18:18" x14ac:dyDescent="0.25">
      <c r="R740" s="13"/>
    </row>
    <row r="741" spans="18:18" x14ac:dyDescent="0.25">
      <c r="R741" s="13"/>
    </row>
    <row r="742" spans="18:18" x14ac:dyDescent="0.25">
      <c r="R742" s="13"/>
    </row>
    <row r="743" spans="18:18" x14ac:dyDescent="0.25">
      <c r="R743" s="13"/>
    </row>
    <row r="744" spans="18:18" x14ac:dyDescent="0.25">
      <c r="R744" s="13"/>
    </row>
    <row r="745" spans="18:18" x14ac:dyDescent="0.25">
      <c r="R745" s="13"/>
    </row>
    <row r="746" spans="18:18" x14ac:dyDescent="0.25">
      <c r="R746" s="13"/>
    </row>
    <row r="747" spans="18:18" x14ac:dyDescent="0.25">
      <c r="R747" s="13"/>
    </row>
    <row r="748" spans="18:18" x14ac:dyDescent="0.25">
      <c r="R748" s="13"/>
    </row>
    <row r="749" spans="18:18" x14ac:dyDescent="0.25">
      <c r="R749" s="13"/>
    </row>
    <row r="750" spans="18:18" x14ac:dyDescent="0.25">
      <c r="R750" s="13"/>
    </row>
    <row r="751" spans="18:18" x14ac:dyDescent="0.25">
      <c r="R751" s="13"/>
    </row>
    <row r="752" spans="18:18" x14ac:dyDescent="0.25">
      <c r="R752" s="13"/>
    </row>
    <row r="753" spans="18:18" x14ac:dyDescent="0.25">
      <c r="R753" s="13"/>
    </row>
    <row r="754" spans="18:18" x14ac:dyDescent="0.25">
      <c r="R754" s="13"/>
    </row>
    <row r="755" spans="18:18" x14ac:dyDescent="0.25">
      <c r="R755" s="13"/>
    </row>
    <row r="756" spans="18:18" x14ac:dyDescent="0.25">
      <c r="R756" s="13"/>
    </row>
    <row r="757" spans="18:18" x14ac:dyDescent="0.25">
      <c r="R757" s="13"/>
    </row>
    <row r="758" spans="18:18" x14ac:dyDescent="0.25">
      <c r="R758" s="13"/>
    </row>
    <row r="759" spans="18:18" x14ac:dyDescent="0.25">
      <c r="R759" s="13"/>
    </row>
    <row r="760" spans="18:18" x14ac:dyDescent="0.25">
      <c r="R760" s="13"/>
    </row>
    <row r="761" spans="18:18" x14ac:dyDescent="0.25">
      <c r="R761" s="13"/>
    </row>
    <row r="762" spans="18:18" x14ac:dyDescent="0.25">
      <c r="R762" s="13"/>
    </row>
    <row r="763" spans="18:18" x14ac:dyDescent="0.25">
      <c r="R763" s="13"/>
    </row>
    <row r="764" spans="18:18" x14ac:dyDescent="0.25">
      <c r="R764" s="13"/>
    </row>
    <row r="765" spans="18:18" x14ac:dyDescent="0.25">
      <c r="R765" s="13"/>
    </row>
    <row r="766" spans="18:18" x14ac:dyDescent="0.25">
      <c r="R766" s="13"/>
    </row>
    <row r="767" spans="18:18" x14ac:dyDescent="0.25">
      <c r="R767" s="13"/>
    </row>
    <row r="768" spans="18:18" x14ac:dyDescent="0.25">
      <c r="R768" s="13"/>
    </row>
    <row r="769" spans="18:18" x14ac:dyDescent="0.25">
      <c r="R769" s="13"/>
    </row>
    <row r="770" spans="18:18" x14ac:dyDescent="0.25">
      <c r="R770" s="13"/>
    </row>
    <row r="771" spans="18:18" x14ac:dyDescent="0.25">
      <c r="R771" s="13"/>
    </row>
    <row r="772" spans="18:18" x14ac:dyDescent="0.25">
      <c r="R772" s="13"/>
    </row>
    <row r="773" spans="18:18" x14ac:dyDescent="0.25">
      <c r="R773" s="13"/>
    </row>
    <row r="774" spans="18:18" x14ac:dyDescent="0.25">
      <c r="R774" s="13"/>
    </row>
    <row r="775" spans="18:18" x14ac:dyDescent="0.25">
      <c r="R775" s="13"/>
    </row>
    <row r="776" spans="18:18" x14ac:dyDescent="0.25">
      <c r="R776" s="13"/>
    </row>
    <row r="777" spans="18:18" x14ac:dyDescent="0.25">
      <c r="R777" s="13"/>
    </row>
    <row r="778" spans="18:18" x14ac:dyDescent="0.25">
      <c r="R778" s="13"/>
    </row>
    <row r="779" spans="18:18" x14ac:dyDescent="0.25">
      <c r="R779" s="13"/>
    </row>
    <row r="780" spans="18:18" x14ac:dyDescent="0.25">
      <c r="R780" s="13"/>
    </row>
    <row r="781" spans="18:18" x14ac:dyDescent="0.25">
      <c r="R781" s="13"/>
    </row>
    <row r="782" spans="18:18" x14ac:dyDescent="0.25">
      <c r="R782" s="13"/>
    </row>
    <row r="783" spans="18:18" x14ac:dyDescent="0.25">
      <c r="R783" s="13"/>
    </row>
    <row r="784" spans="18:18" x14ac:dyDescent="0.25">
      <c r="R784" s="13"/>
    </row>
    <row r="785" spans="18:18" x14ac:dyDescent="0.25">
      <c r="R785" s="13"/>
    </row>
    <row r="786" spans="18:18" x14ac:dyDescent="0.25">
      <c r="R786" s="13"/>
    </row>
    <row r="787" spans="18:18" x14ac:dyDescent="0.25">
      <c r="R787" s="13"/>
    </row>
    <row r="788" spans="18:18" x14ac:dyDescent="0.25">
      <c r="R788" s="13"/>
    </row>
    <row r="789" spans="18:18" x14ac:dyDescent="0.25">
      <c r="R789" s="13"/>
    </row>
    <row r="790" spans="18:18" x14ac:dyDescent="0.25">
      <c r="R790" s="13"/>
    </row>
    <row r="791" spans="18:18" x14ac:dyDescent="0.25">
      <c r="R791" s="13"/>
    </row>
    <row r="792" spans="18:18" x14ac:dyDescent="0.25">
      <c r="R792" s="13"/>
    </row>
    <row r="793" spans="18:18" x14ac:dyDescent="0.25">
      <c r="R793" s="13"/>
    </row>
    <row r="794" spans="18:18" x14ac:dyDescent="0.25">
      <c r="R794" s="13"/>
    </row>
    <row r="795" spans="18:18" x14ac:dyDescent="0.25">
      <c r="R795" s="13"/>
    </row>
    <row r="796" spans="18:18" x14ac:dyDescent="0.25">
      <c r="R796" s="13"/>
    </row>
    <row r="797" spans="18:18" x14ac:dyDescent="0.25">
      <c r="R797" s="13"/>
    </row>
    <row r="798" spans="18:18" x14ac:dyDescent="0.25">
      <c r="R798" s="13"/>
    </row>
    <row r="799" spans="18:18" x14ac:dyDescent="0.25">
      <c r="R799" s="13"/>
    </row>
    <row r="800" spans="18:18" x14ac:dyDescent="0.25">
      <c r="R800" s="13"/>
    </row>
    <row r="801" spans="18:18" x14ac:dyDescent="0.25">
      <c r="R801" s="13"/>
    </row>
    <row r="802" spans="18:18" x14ac:dyDescent="0.25">
      <c r="R802" s="13"/>
    </row>
    <row r="803" spans="18:18" x14ac:dyDescent="0.25">
      <c r="R803" s="13"/>
    </row>
    <row r="804" spans="18:18" x14ac:dyDescent="0.25">
      <c r="R804" s="13"/>
    </row>
    <row r="805" spans="18:18" x14ac:dyDescent="0.25">
      <c r="R805" s="13"/>
    </row>
    <row r="806" spans="18:18" x14ac:dyDescent="0.25">
      <c r="R806" s="13"/>
    </row>
    <row r="807" spans="18:18" x14ac:dyDescent="0.25">
      <c r="R807" s="13"/>
    </row>
    <row r="808" spans="18:18" x14ac:dyDescent="0.25">
      <c r="R808" s="13"/>
    </row>
    <row r="809" spans="18:18" x14ac:dyDescent="0.25">
      <c r="R809" s="13"/>
    </row>
    <row r="810" spans="18:18" x14ac:dyDescent="0.25">
      <c r="R810" s="13"/>
    </row>
    <row r="811" spans="18:18" x14ac:dyDescent="0.25">
      <c r="R811" s="13"/>
    </row>
    <row r="812" spans="18:18" x14ac:dyDescent="0.25">
      <c r="R812" s="13"/>
    </row>
    <row r="813" spans="18:18" x14ac:dyDescent="0.25">
      <c r="R813" s="13"/>
    </row>
    <row r="814" spans="18:18" x14ac:dyDescent="0.25">
      <c r="R814" s="13"/>
    </row>
    <row r="815" spans="18:18" x14ac:dyDescent="0.25">
      <c r="R815" s="13"/>
    </row>
    <row r="816" spans="18:18" x14ac:dyDescent="0.25">
      <c r="R816" s="13"/>
    </row>
    <row r="817" spans="18:18" x14ac:dyDescent="0.25">
      <c r="R817" s="13"/>
    </row>
    <row r="818" spans="18:18" x14ac:dyDescent="0.25">
      <c r="R818" s="13"/>
    </row>
    <row r="819" spans="18:18" x14ac:dyDescent="0.25">
      <c r="R819" s="13"/>
    </row>
    <row r="820" spans="18:18" x14ac:dyDescent="0.25">
      <c r="R820" s="13"/>
    </row>
    <row r="821" spans="18:18" x14ac:dyDescent="0.25">
      <c r="R821" s="13"/>
    </row>
    <row r="822" spans="18:18" x14ac:dyDescent="0.25">
      <c r="R822" s="13"/>
    </row>
    <row r="823" spans="18:18" x14ac:dyDescent="0.25">
      <c r="R823" s="13"/>
    </row>
    <row r="824" spans="18:18" x14ac:dyDescent="0.25">
      <c r="R824" s="13"/>
    </row>
    <row r="825" spans="18:18" x14ac:dyDescent="0.25">
      <c r="R825" s="13"/>
    </row>
    <row r="826" spans="18:18" x14ac:dyDescent="0.25">
      <c r="R826" s="13"/>
    </row>
    <row r="827" spans="18:18" x14ac:dyDescent="0.25">
      <c r="R827" s="13"/>
    </row>
    <row r="828" spans="18:18" x14ac:dyDescent="0.25">
      <c r="R828" s="13"/>
    </row>
    <row r="829" spans="18:18" x14ac:dyDescent="0.25">
      <c r="R829" s="13"/>
    </row>
    <row r="830" spans="18:18" x14ac:dyDescent="0.25">
      <c r="R830" s="13"/>
    </row>
    <row r="831" spans="18:18" x14ac:dyDescent="0.25">
      <c r="R831" s="13"/>
    </row>
    <row r="832" spans="18:18" x14ac:dyDescent="0.25">
      <c r="R832" s="13"/>
    </row>
    <row r="833" spans="18:18" x14ac:dyDescent="0.25">
      <c r="R833" s="13"/>
    </row>
    <row r="834" spans="18:18" x14ac:dyDescent="0.25">
      <c r="R834" s="13"/>
    </row>
    <row r="835" spans="18:18" x14ac:dyDescent="0.25">
      <c r="R835" s="13"/>
    </row>
    <row r="836" spans="18:18" x14ac:dyDescent="0.25">
      <c r="R836" s="13"/>
    </row>
    <row r="837" spans="18:18" x14ac:dyDescent="0.25">
      <c r="R837" s="13"/>
    </row>
    <row r="838" spans="18:18" x14ac:dyDescent="0.25">
      <c r="R838" s="13"/>
    </row>
    <row r="839" spans="18:18" x14ac:dyDescent="0.25">
      <c r="R839" s="13"/>
    </row>
    <row r="840" spans="18:18" x14ac:dyDescent="0.25">
      <c r="R840" s="13"/>
    </row>
    <row r="841" spans="18:18" x14ac:dyDescent="0.25">
      <c r="R841" s="13"/>
    </row>
    <row r="842" spans="18:18" x14ac:dyDescent="0.25">
      <c r="R842" s="13"/>
    </row>
    <row r="843" spans="18:18" x14ac:dyDescent="0.25">
      <c r="R843" s="13"/>
    </row>
    <row r="844" spans="18:18" x14ac:dyDescent="0.25">
      <c r="R844" s="13"/>
    </row>
    <row r="845" spans="18:18" x14ac:dyDescent="0.25">
      <c r="R845" s="13"/>
    </row>
    <row r="846" spans="18:18" x14ac:dyDescent="0.25">
      <c r="R846" s="13"/>
    </row>
    <row r="847" spans="18:18" x14ac:dyDescent="0.25">
      <c r="R847" s="13"/>
    </row>
    <row r="848" spans="18:18" x14ac:dyDescent="0.25">
      <c r="R848" s="13"/>
    </row>
    <row r="849" spans="18:18" x14ac:dyDescent="0.25">
      <c r="R849" s="13"/>
    </row>
    <row r="850" spans="18:18" x14ac:dyDescent="0.25">
      <c r="R850" s="13"/>
    </row>
    <row r="851" spans="18:18" x14ac:dyDescent="0.25">
      <c r="R851" s="13"/>
    </row>
    <row r="852" spans="18:18" x14ac:dyDescent="0.25">
      <c r="R852" s="13"/>
    </row>
    <row r="853" spans="18:18" x14ac:dyDescent="0.25">
      <c r="R853" s="13"/>
    </row>
    <row r="854" spans="18:18" x14ac:dyDescent="0.25">
      <c r="R854" s="13"/>
    </row>
    <row r="855" spans="18:18" x14ac:dyDescent="0.25">
      <c r="R855" s="13"/>
    </row>
    <row r="856" spans="18:18" x14ac:dyDescent="0.25">
      <c r="R856" s="13"/>
    </row>
    <row r="857" spans="18:18" x14ac:dyDescent="0.25">
      <c r="R857" s="13"/>
    </row>
    <row r="858" spans="18:18" x14ac:dyDescent="0.25">
      <c r="R858" s="13"/>
    </row>
    <row r="859" spans="18:18" x14ac:dyDescent="0.25">
      <c r="R859" s="13"/>
    </row>
    <row r="860" spans="18:18" x14ac:dyDescent="0.25">
      <c r="R860" s="13"/>
    </row>
    <row r="861" spans="18:18" x14ac:dyDescent="0.25">
      <c r="R861" s="13"/>
    </row>
    <row r="862" spans="18:18" x14ac:dyDescent="0.25">
      <c r="R862" s="13"/>
    </row>
    <row r="863" spans="18:18" x14ac:dyDescent="0.25">
      <c r="R863" s="13"/>
    </row>
    <row r="864" spans="18:18" x14ac:dyDescent="0.25">
      <c r="R864" s="13"/>
    </row>
    <row r="865" spans="18:18" x14ac:dyDescent="0.25">
      <c r="R865" s="13"/>
    </row>
    <row r="866" spans="18:18" x14ac:dyDescent="0.25">
      <c r="R866" s="13"/>
    </row>
    <row r="867" spans="18:18" x14ac:dyDescent="0.25">
      <c r="R867" s="13"/>
    </row>
    <row r="868" spans="18:18" x14ac:dyDescent="0.25">
      <c r="R868" s="13"/>
    </row>
    <row r="869" spans="18:18" x14ac:dyDescent="0.25">
      <c r="R869" s="13"/>
    </row>
    <row r="870" spans="18:18" x14ac:dyDescent="0.25">
      <c r="R870" s="13"/>
    </row>
    <row r="871" spans="18:18" x14ac:dyDescent="0.25">
      <c r="R871" s="13"/>
    </row>
    <row r="872" spans="18:18" x14ac:dyDescent="0.25">
      <c r="R872" s="13"/>
    </row>
    <row r="873" spans="18:18" x14ac:dyDescent="0.25">
      <c r="R873" s="13"/>
    </row>
    <row r="874" spans="18:18" x14ac:dyDescent="0.25">
      <c r="R874" s="13"/>
    </row>
    <row r="875" spans="18:18" x14ac:dyDescent="0.25">
      <c r="R875" s="13"/>
    </row>
    <row r="876" spans="18:18" x14ac:dyDescent="0.25">
      <c r="R876" s="13"/>
    </row>
    <row r="877" spans="18:18" x14ac:dyDescent="0.25">
      <c r="R877" s="13"/>
    </row>
    <row r="878" spans="18:18" x14ac:dyDescent="0.25">
      <c r="R878" s="13"/>
    </row>
    <row r="879" spans="18:18" x14ac:dyDescent="0.25">
      <c r="R879" s="13"/>
    </row>
    <row r="880" spans="18:18" x14ac:dyDescent="0.25">
      <c r="R880" s="13"/>
    </row>
    <row r="881" spans="18:18" x14ac:dyDescent="0.25">
      <c r="R881" s="13"/>
    </row>
    <row r="882" spans="18:18" x14ac:dyDescent="0.25">
      <c r="R882" s="13"/>
    </row>
    <row r="883" spans="18:18" x14ac:dyDescent="0.25">
      <c r="R883" s="13"/>
    </row>
    <row r="884" spans="18:18" x14ac:dyDescent="0.25">
      <c r="R884" s="13"/>
    </row>
    <row r="885" spans="18:18" x14ac:dyDescent="0.25">
      <c r="R885" s="13"/>
    </row>
    <row r="886" spans="18:18" x14ac:dyDescent="0.25">
      <c r="R886" s="13"/>
    </row>
    <row r="887" spans="18:18" x14ac:dyDescent="0.25">
      <c r="R887" s="13"/>
    </row>
    <row r="888" spans="18:18" x14ac:dyDescent="0.25">
      <c r="R888" s="13"/>
    </row>
    <row r="889" spans="18:18" x14ac:dyDescent="0.25">
      <c r="R889" s="13"/>
    </row>
    <row r="890" spans="18:18" x14ac:dyDescent="0.25">
      <c r="R890" s="13"/>
    </row>
    <row r="891" spans="18:18" x14ac:dyDescent="0.25">
      <c r="R891" s="13"/>
    </row>
    <row r="892" spans="18:18" x14ac:dyDescent="0.25">
      <c r="R892" s="13"/>
    </row>
    <row r="893" spans="18:18" x14ac:dyDescent="0.25">
      <c r="R893" s="13"/>
    </row>
  </sheetData>
  <phoneticPr fontId="5" type="noConversion"/>
  <dataValidations count="4">
    <dataValidation type="list" allowBlank="1" showInputMessage="1" showErrorMessage="1" sqref="C2:C500">
      <formula1>ZAP</formula1>
    </dataValidation>
    <dataValidation type="list" allowBlank="1" showInputMessage="1" showErrorMessage="1" sqref="D10:D500 D2:D6">
      <formula1>parametrii</formula1>
    </dataValidation>
    <dataValidation type="list" allowBlank="1" showInputMessage="1" showErrorMessage="1" sqref="O2:O10 O39:O500">
      <formula1>cauze</formula1>
    </dataValidation>
    <dataValidation type="list" allowBlank="1" showInputMessage="1" showErrorMessage="1" sqref="Q11:Q37">
      <formula1>calendar</formula1>
    </dataValidation>
  </dataValidations>
  <pageMargins left="0.7" right="0.7" top="0.75" bottom="0.75" header="0.3" footer="0.3"/>
  <pageSetup paperSize="9" orientation="portrait" verticalDpi="0" r:id="rId1"/>
  <headerFooter>
    <oddHeader>&amp;CMacheta de raportare a calitatii apei potabile distribuite in sistem centralizat in zonele mari de aprovizionare
2013 - 2014</oddHeader>
    <oddFooter>&amp;CDr. Anca Tudor - INSP - CNMRMC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75"/>
  <sheetViews>
    <sheetView workbookViewId="0">
      <selection activeCell="E4" sqref="E4"/>
    </sheetView>
  </sheetViews>
  <sheetFormatPr defaultRowHeight="15" x14ac:dyDescent="0.25"/>
  <cols>
    <col min="1" max="1" width="2.28515625" style="49" customWidth="1"/>
    <col min="2" max="2" width="17.7109375" style="49" customWidth="1"/>
    <col min="3" max="3" width="10" style="49" customWidth="1"/>
    <col min="4" max="4" width="9.140625" style="49"/>
    <col min="5" max="5" width="18.5703125" style="49" customWidth="1"/>
    <col min="6" max="6" width="3" style="49" customWidth="1"/>
    <col min="7" max="7" width="9.140625" style="49"/>
    <col min="8" max="8" width="3.42578125" style="49" customWidth="1"/>
    <col min="9" max="9" width="36.42578125" style="49" customWidth="1"/>
    <col min="10" max="16384" width="9.140625" style="49"/>
  </cols>
  <sheetData>
    <row r="2" spans="2:13" x14ac:dyDescent="0.25">
      <c r="B2" s="48" t="s">
        <v>11</v>
      </c>
      <c r="C2" s="48" t="s">
        <v>54</v>
      </c>
      <c r="E2" s="50" t="s">
        <v>77</v>
      </c>
      <c r="G2" s="51" t="s">
        <v>84</v>
      </c>
      <c r="I2" s="48" t="s">
        <v>88</v>
      </c>
      <c r="K2" s="48" t="s">
        <v>122</v>
      </c>
      <c r="L2" s="48" t="s">
        <v>123</v>
      </c>
      <c r="M2" s="48" t="s">
        <v>124</v>
      </c>
    </row>
    <row r="3" spans="2:13" x14ac:dyDescent="0.25">
      <c r="B3" s="52">
        <v>0</v>
      </c>
      <c r="C3" s="52" t="s">
        <v>65</v>
      </c>
      <c r="E3" s="53" t="s">
        <v>78</v>
      </c>
      <c r="G3" s="53" t="s">
        <v>85</v>
      </c>
      <c r="I3" s="53" t="s">
        <v>89</v>
      </c>
      <c r="K3" s="54" t="s">
        <v>125</v>
      </c>
      <c r="L3" s="53"/>
      <c r="M3" s="54" t="s">
        <v>131</v>
      </c>
    </row>
    <row r="4" spans="2:13" x14ac:dyDescent="0.25">
      <c r="B4" s="55" t="s">
        <v>12</v>
      </c>
      <c r="C4" s="54">
        <v>29001</v>
      </c>
      <c r="E4" s="53" t="s">
        <v>79</v>
      </c>
      <c r="G4" s="53" t="s">
        <v>86</v>
      </c>
      <c r="I4" s="53" t="s">
        <v>90</v>
      </c>
      <c r="K4" s="54" t="s">
        <v>108</v>
      </c>
      <c r="L4" s="53"/>
      <c r="M4" s="54" t="s">
        <v>129</v>
      </c>
    </row>
    <row r="5" spans="2:13" x14ac:dyDescent="0.25">
      <c r="B5" s="55" t="s">
        <v>13</v>
      </c>
      <c r="C5" s="56" t="s">
        <v>57</v>
      </c>
      <c r="E5" s="53" t="s">
        <v>80</v>
      </c>
      <c r="I5" s="53" t="s">
        <v>133</v>
      </c>
      <c r="K5" s="54" t="s">
        <v>126</v>
      </c>
      <c r="L5" s="53"/>
      <c r="M5" s="54" t="s">
        <v>132</v>
      </c>
    </row>
    <row r="6" spans="2:13" x14ac:dyDescent="0.25">
      <c r="B6" s="55" t="s">
        <v>14</v>
      </c>
      <c r="C6" s="56" t="s">
        <v>58</v>
      </c>
      <c r="E6" s="53" t="s">
        <v>81</v>
      </c>
      <c r="I6" s="53" t="s">
        <v>134</v>
      </c>
      <c r="K6" s="54" t="s">
        <v>127</v>
      </c>
      <c r="L6" s="53"/>
      <c r="M6" s="54" t="s">
        <v>107</v>
      </c>
    </row>
    <row r="7" spans="2:13" x14ac:dyDescent="0.25">
      <c r="B7" s="55" t="s">
        <v>15</v>
      </c>
      <c r="C7" s="54">
        <v>30001</v>
      </c>
      <c r="E7" s="53" t="s">
        <v>82</v>
      </c>
      <c r="I7" s="53" t="s">
        <v>91</v>
      </c>
      <c r="K7" s="54" t="s">
        <v>128</v>
      </c>
      <c r="L7" s="53"/>
      <c r="M7" s="53"/>
    </row>
    <row r="8" spans="2:13" x14ac:dyDescent="0.25">
      <c r="B8" s="55" t="s">
        <v>16</v>
      </c>
      <c r="C8" s="56" t="s">
        <v>59</v>
      </c>
      <c r="E8" s="53" t="s">
        <v>83</v>
      </c>
      <c r="I8" s="53" t="s">
        <v>92</v>
      </c>
      <c r="K8" s="54" t="s">
        <v>129</v>
      </c>
      <c r="L8" s="53"/>
      <c r="M8" s="53"/>
    </row>
    <row r="9" spans="2:13" x14ac:dyDescent="0.25">
      <c r="B9" s="55" t="s">
        <v>17</v>
      </c>
      <c r="C9" s="56" t="s">
        <v>60</v>
      </c>
      <c r="I9" s="53" t="s">
        <v>135</v>
      </c>
      <c r="K9" s="54" t="s">
        <v>130</v>
      </c>
      <c r="L9" s="53"/>
      <c r="M9" s="53"/>
    </row>
    <row r="10" spans="2:13" x14ac:dyDescent="0.25">
      <c r="B10" s="55" t="s">
        <v>18</v>
      </c>
      <c r="C10" s="56" t="s">
        <v>61</v>
      </c>
      <c r="E10" s="48" t="s">
        <v>104</v>
      </c>
      <c r="I10" s="53" t="s">
        <v>136</v>
      </c>
    </row>
    <row r="11" spans="2:13" x14ac:dyDescent="0.25">
      <c r="B11" s="55" t="s">
        <v>19</v>
      </c>
      <c r="C11" s="56" t="s">
        <v>62</v>
      </c>
      <c r="E11" s="54" t="s">
        <v>105</v>
      </c>
      <c r="I11" s="53" t="s">
        <v>137</v>
      </c>
    </row>
    <row r="12" spans="2:13" x14ac:dyDescent="0.25">
      <c r="B12" s="55" t="s">
        <v>20</v>
      </c>
      <c r="C12" s="54">
        <v>41001</v>
      </c>
      <c r="E12" s="54" t="s">
        <v>106</v>
      </c>
      <c r="I12" s="53" t="s">
        <v>138</v>
      </c>
    </row>
    <row r="13" spans="2:13" x14ac:dyDescent="0.25">
      <c r="B13" s="55" t="s">
        <v>21</v>
      </c>
      <c r="C13" s="54">
        <v>31001</v>
      </c>
      <c r="E13" s="54" t="s">
        <v>107</v>
      </c>
      <c r="I13" s="53" t="s">
        <v>139</v>
      </c>
    </row>
    <row r="14" spans="2:13" x14ac:dyDescent="0.25">
      <c r="B14" s="55" t="s">
        <v>22</v>
      </c>
      <c r="C14" s="56" t="s">
        <v>63</v>
      </c>
      <c r="E14" s="54" t="s">
        <v>108</v>
      </c>
      <c r="I14" s="53" t="s">
        <v>173</v>
      </c>
    </row>
    <row r="15" spans="2:13" x14ac:dyDescent="0.25">
      <c r="B15" s="55" t="s">
        <v>23</v>
      </c>
      <c r="C15" s="54">
        <v>10001</v>
      </c>
      <c r="E15" s="57" t="s">
        <v>109</v>
      </c>
      <c r="I15" s="53" t="s">
        <v>93</v>
      </c>
    </row>
    <row r="16" spans="2:13" x14ac:dyDescent="0.25">
      <c r="B16" s="55" t="s">
        <v>24</v>
      </c>
      <c r="C16" s="54">
        <v>32001</v>
      </c>
      <c r="E16" s="57" t="s">
        <v>110</v>
      </c>
      <c r="I16" s="53" t="s">
        <v>140</v>
      </c>
    </row>
    <row r="17" spans="2:9" x14ac:dyDescent="0.25">
      <c r="B17" s="55" t="s">
        <v>25</v>
      </c>
      <c r="C17" s="54">
        <v>11001</v>
      </c>
      <c r="E17" s="57" t="s">
        <v>111</v>
      </c>
      <c r="I17" s="53" t="s">
        <v>141</v>
      </c>
    </row>
    <row r="18" spans="2:9" x14ac:dyDescent="0.25">
      <c r="B18" s="55" t="s">
        <v>26</v>
      </c>
      <c r="C18" s="54">
        <v>33001</v>
      </c>
      <c r="E18" s="57" t="s">
        <v>112</v>
      </c>
      <c r="I18" s="53" t="s">
        <v>142</v>
      </c>
    </row>
    <row r="19" spans="2:9" x14ac:dyDescent="0.25">
      <c r="B19" s="55" t="s">
        <v>27</v>
      </c>
      <c r="C19" s="54">
        <v>34001</v>
      </c>
      <c r="E19" s="57" t="s">
        <v>113</v>
      </c>
      <c r="I19" s="53" t="s">
        <v>143</v>
      </c>
    </row>
    <row r="20" spans="2:9" x14ac:dyDescent="0.25">
      <c r="B20" s="55" t="s">
        <v>28</v>
      </c>
      <c r="C20" s="54">
        <v>12001</v>
      </c>
      <c r="E20" s="57" t="s">
        <v>114</v>
      </c>
      <c r="I20" s="53" t="s">
        <v>144</v>
      </c>
    </row>
    <row r="21" spans="2:9" x14ac:dyDescent="0.25">
      <c r="B21" s="55" t="s">
        <v>29</v>
      </c>
      <c r="C21" s="54">
        <v>13001</v>
      </c>
      <c r="E21" s="57" t="s">
        <v>115</v>
      </c>
      <c r="I21" s="53" t="s">
        <v>145</v>
      </c>
    </row>
    <row r="22" spans="2:9" x14ac:dyDescent="0.25">
      <c r="B22" s="55" t="s">
        <v>30</v>
      </c>
      <c r="C22" s="54">
        <v>14001</v>
      </c>
      <c r="E22" s="57" t="s">
        <v>117</v>
      </c>
      <c r="I22" s="53" t="s">
        <v>146</v>
      </c>
    </row>
    <row r="23" spans="2:9" x14ac:dyDescent="0.25">
      <c r="B23" s="55" t="s">
        <v>31</v>
      </c>
      <c r="C23" s="54">
        <v>35001</v>
      </c>
      <c r="E23" s="57" t="s">
        <v>116</v>
      </c>
      <c r="I23" s="53" t="s">
        <v>199</v>
      </c>
    </row>
    <row r="24" spans="2:9" x14ac:dyDescent="0.25">
      <c r="B24" s="55" t="s">
        <v>32</v>
      </c>
      <c r="C24" s="54">
        <v>15001</v>
      </c>
      <c r="E24" s="57" t="s">
        <v>118</v>
      </c>
      <c r="I24" s="53" t="s">
        <v>147</v>
      </c>
    </row>
    <row r="25" spans="2:9" x14ac:dyDescent="0.25">
      <c r="B25" s="55" t="s">
        <v>33</v>
      </c>
      <c r="C25" s="54">
        <v>16001</v>
      </c>
      <c r="I25" s="53" t="s">
        <v>148</v>
      </c>
    </row>
    <row r="26" spans="2:9" x14ac:dyDescent="0.25">
      <c r="B26" s="55" t="s">
        <v>34</v>
      </c>
      <c r="C26" s="54">
        <v>17001</v>
      </c>
      <c r="I26" s="53" t="s">
        <v>94</v>
      </c>
    </row>
    <row r="27" spans="2:9" x14ac:dyDescent="0.25">
      <c r="B27" s="55" t="s">
        <v>35</v>
      </c>
      <c r="C27" s="54">
        <v>18001</v>
      </c>
      <c r="I27" s="53" t="s">
        <v>149</v>
      </c>
    </row>
    <row r="28" spans="2:9" x14ac:dyDescent="0.25">
      <c r="B28" s="55" t="s">
        <v>36</v>
      </c>
      <c r="C28" s="54">
        <v>19001</v>
      </c>
      <c r="I28" s="53" t="s">
        <v>150</v>
      </c>
    </row>
    <row r="29" spans="2:9" x14ac:dyDescent="0.25">
      <c r="B29" s="55" t="s">
        <v>37</v>
      </c>
      <c r="C29" s="56" t="s">
        <v>55</v>
      </c>
      <c r="I29" s="53" t="s">
        <v>187</v>
      </c>
    </row>
    <row r="30" spans="2:9" x14ac:dyDescent="0.25">
      <c r="B30" s="55" t="s">
        <v>38</v>
      </c>
      <c r="C30" s="54">
        <v>20001</v>
      </c>
      <c r="I30" s="53" t="s">
        <v>188</v>
      </c>
    </row>
    <row r="31" spans="2:9" x14ac:dyDescent="0.25">
      <c r="B31" s="55" t="s">
        <v>39</v>
      </c>
      <c r="C31" s="54">
        <v>21001</v>
      </c>
      <c r="I31" s="53" t="s">
        <v>189</v>
      </c>
    </row>
    <row r="32" spans="2:9" x14ac:dyDescent="0.25">
      <c r="B32" s="55" t="s">
        <v>40</v>
      </c>
      <c r="C32" s="54">
        <v>36001</v>
      </c>
      <c r="I32" s="53" t="s">
        <v>190</v>
      </c>
    </row>
    <row r="33" spans="2:9" x14ac:dyDescent="0.25">
      <c r="B33" s="55" t="s">
        <v>41</v>
      </c>
      <c r="C33" s="54">
        <v>37001</v>
      </c>
      <c r="I33" s="53" t="s">
        <v>197</v>
      </c>
    </row>
    <row r="34" spans="2:9" x14ac:dyDescent="0.25">
      <c r="B34" s="55" t="s">
        <v>42</v>
      </c>
      <c r="C34" s="54">
        <v>42001</v>
      </c>
      <c r="I34" s="53" t="s">
        <v>198</v>
      </c>
    </row>
    <row r="35" spans="2:9" x14ac:dyDescent="0.25">
      <c r="B35" s="55" t="s">
        <v>43</v>
      </c>
      <c r="C35" s="56" t="s">
        <v>56</v>
      </c>
      <c r="I35" s="53" t="s">
        <v>186</v>
      </c>
    </row>
    <row r="36" spans="2:9" x14ac:dyDescent="0.25">
      <c r="B36" s="55" t="s">
        <v>44</v>
      </c>
      <c r="C36" s="54">
        <v>22001</v>
      </c>
      <c r="I36" s="53" t="s">
        <v>191</v>
      </c>
    </row>
    <row r="37" spans="2:9" x14ac:dyDescent="0.25">
      <c r="B37" s="55" t="s">
        <v>45</v>
      </c>
      <c r="C37" s="54">
        <v>38001</v>
      </c>
      <c r="I37" s="53" t="s">
        <v>192</v>
      </c>
    </row>
    <row r="38" spans="2:9" x14ac:dyDescent="0.25">
      <c r="B38" s="55" t="s">
        <v>46</v>
      </c>
      <c r="C38" s="54">
        <v>23001</v>
      </c>
      <c r="I38" s="53" t="s">
        <v>193</v>
      </c>
    </row>
    <row r="39" spans="2:9" x14ac:dyDescent="0.25">
      <c r="B39" s="55" t="s">
        <v>47</v>
      </c>
      <c r="C39" s="54">
        <v>39001</v>
      </c>
      <c r="I39" s="53" t="s">
        <v>194</v>
      </c>
    </row>
    <row r="40" spans="2:9" x14ac:dyDescent="0.25">
      <c r="B40" s="55" t="s">
        <v>48</v>
      </c>
      <c r="C40" s="54">
        <v>24001</v>
      </c>
      <c r="I40" s="53" t="s">
        <v>195</v>
      </c>
    </row>
    <row r="41" spans="2:9" x14ac:dyDescent="0.25">
      <c r="B41" s="55" t="s">
        <v>49</v>
      </c>
      <c r="C41" s="54">
        <v>25001</v>
      </c>
      <c r="I41" s="53" t="s">
        <v>196</v>
      </c>
    </row>
    <row r="42" spans="2:9" x14ac:dyDescent="0.25">
      <c r="B42" s="55" t="s">
        <v>50</v>
      </c>
      <c r="C42" s="54">
        <v>40001</v>
      </c>
      <c r="I42" s="53" t="s">
        <v>151</v>
      </c>
    </row>
    <row r="43" spans="2:9" x14ac:dyDescent="0.25">
      <c r="B43" s="55" t="s">
        <v>51</v>
      </c>
      <c r="C43" s="54">
        <v>26001</v>
      </c>
      <c r="I43" s="53" t="s">
        <v>152</v>
      </c>
    </row>
    <row r="44" spans="2:9" x14ac:dyDescent="0.25">
      <c r="B44" s="55" t="s">
        <v>52</v>
      </c>
      <c r="C44" s="54">
        <v>27001</v>
      </c>
      <c r="I44" s="53" t="s">
        <v>153</v>
      </c>
    </row>
    <row r="45" spans="2:9" x14ac:dyDescent="0.25">
      <c r="B45" s="55" t="s">
        <v>53</v>
      </c>
      <c r="C45" s="54">
        <v>28001</v>
      </c>
      <c r="I45" s="58" t="s">
        <v>174</v>
      </c>
    </row>
    <row r="46" spans="2:9" x14ac:dyDescent="0.25">
      <c r="I46" s="53" t="s">
        <v>95</v>
      </c>
    </row>
    <row r="47" spans="2:9" x14ac:dyDescent="0.25">
      <c r="I47" s="53" t="s">
        <v>154</v>
      </c>
    </row>
    <row r="48" spans="2:9" x14ac:dyDescent="0.25">
      <c r="I48" s="53" t="s">
        <v>155</v>
      </c>
    </row>
    <row r="49" spans="9:9" x14ac:dyDescent="0.25">
      <c r="I49" s="53" t="s">
        <v>156</v>
      </c>
    </row>
    <row r="50" spans="9:9" x14ac:dyDescent="0.25">
      <c r="I50" s="53" t="s">
        <v>157</v>
      </c>
    </row>
    <row r="51" spans="9:9" x14ac:dyDescent="0.25">
      <c r="I51" s="53" t="s">
        <v>158</v>
      </c>
    </row>
    <row r="52" spans="9:9" x14ac:dyDescent="0.25">
      <c r="I52" s="53" t="s">
        <v>175</v>
      </c>
    </row>
    <row r="53" spans="9:9" x14ac:dyDescent="0.25">
      <c r="I53" s="53" t="s">
        <v>159</v>
      </c>
    </row>
    <row r="54" spans="9:9" x14ac:dyDescent="0.25">
      <c r="I54" s="53" t="s">
        <v>160</v>
      </c>
    </row>
    <row r="55" spans="9:9" x14ac:dyDescent="0.25">
      <c r="I55" s="53" t="s">
        <v>161</v>
      </c>
    </row>
    <row r="56" spans="9:9" x14ac:dyDescent="0.25">
      <c r="I56" s="53" t="s">
        <v>162</v>
      </c>
    </row>
    <row r="57" spans="9:9" x14ac:dyDescent="0.25">
      <c r="I57" s="53" t="s">
        <v>163</v>
      </c>
    </row>
    <row r="58" spans="9:9" x14ac:dyDescent="0.25">
      <c r="I58" s="53" t="s">
        <v>164</v>
      </c>
    </row>
    <row r="59" spans="9:9" x14ac:dyDescent="0.25">
      <c r="I59" s="53" t="s">
        <v>165</v>
      </c>
    </row>
    <row r="60" spans="9:9" x14ac:dyDescent="0.25">
      <c r="I60" s="53" t="s">
        <v>166</v>
      </c>
    </row>
    <row r="61" spans="9:9" x14ac:dyDescent="0.25">
      <c r="I61" s="53" t="s">
        <v>167</v>
      </c>
    </row>
    <row r="62" spans="9:9" x14ac:dyDescent="0.25">
      <c r="I62" s="53" t="s">
        <v>168</v>
      </c>
    </row>
    <row r="63" spans="9:9" x14ac:dyDescent="0.25">
      <c r="I63" s="58" t="s">
        <v>176</v>
      </c>
    </row>
    <row r="64" spans="9:9" x14ac:dyDescent="0.25">
      <c r="I64" s="58" t="s">
        <v>177</v>
      </c>
    </row>
    <row r="65" spans="9:9" x14ac:dyDescent="0.25">
      <c r="I65" s="58" t="s">
        <v>169</v>
      </c>
    </row>
    <row r="66" spans="9:9" x14ac:dyDescent="0.25">
      <c r="I66" s="58" t="s">
        <v>178</v>
      </c>
    </row>
    <row r="67" spans="9:9" x14ac:dyDescent="0.25">
      <c r="I67" s="58" t="s">
        <v>179</v>
      </c>
    </row>
    <row r="68" spans="9:9" x14ac:dyDescent="0.25">
      <c r="I68" s="58" t="s">
        <v>180</v>
      </c>
    </row>
    <row r="69" spans="9:9" x14ac:dyDescent="0.25">
      <c r="I69" s="58" t="s">
        <v>181</v>
      </c>
    </row>
    <row r="70" spans="9:9" x14ac:dyDescent="0.25">
      <c r="I70" s="58" t="s">
        <v>182</v>
      </c>
    </row>
    <row r="71" spans="9:9" x14ac:dyDescent="0.25">
      <c r="I71" s="58" t="s">
        <v>183</v>
      </c>
    </row>
    <row r="72" spans="9:9" x14ac:dyDescent="0.25">
      <c r="I72" s="53"/>
    </row>
    <row r="73" spans="9:9" x14ac:dyDescent="0.25">
      <c r="I73" s="58"/>
    </row>
    <row r="74" spans="9:9" x14ac:dyDescent="0.25">
      <c r="I74" s="58"/>
    </row>
    <row r="75" spans="9:9" x14ac:dyDescent="0.25">
      <c r="I75" s="58"/>
    </row>
  </sheetData>
  <sheetProtection password="BE13" sheet="1"/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1-Informatii_ZAP</vt:lpstr>
      <vt:lpstr>1-Informatii_Judet</vt:lpstr>
      <vt:lpstr>3A-P.Micro_Met.An.Alternativa</vt:lpstr>
      <vt:lpstr>3B-P.Micro.si Metale Met.Prelev</vt:lpstr>
      <vt:lpstr>4-Neconf.frecv.monit_ZAP</vt:lpstr>
      <vt:lpstr>5-Monit_ZAP_Judet</vt:lpstr>
      <vt:lpstr>5B-P.Specifici_de_Produs</vt:lpstr>
      <vt:lpstr>6-ZAP_P.Neconf_Cauze_Actiuni</vt:lpstr>
      <vt:lpstr>list</vt:lpstr>
      <vt:lpstr>Sheet1</vt:lpstr>
      <vt:lpstr>calendar</vt:lpstr>
      <vt:lpstr>cauze</vt:lpstr>
      <vt:lpstr>idjudete</vt:lpstr>
      <vt:lpstr>judete</vt:lpstr>
      <vt:lpstr>parametrii</vt:lpstr>
      <vt:lpstr>parametrii3b</vt:lpstr>
      <vt:lpstr>prelevare</vt:lpstr>
      <vt:lpstr>selectare</vt:lpstr>
      <vt:lpstr>ZAP</vt:lpstr>
    </vt:vector>
  </TitlesOfParts>
  <Company>ispb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DWD_Report</dc:title>
  <dc:creator>Catalin Staicu</dc:creator>
  <cp:lastModifiedBy>user1</cp:lastModifiedBy>
  <cp:lastPrinted>2016-12-20T05:58:04Z</cp:lastPrinted>
  <dcterms:created xsi:type="dcterms:W3CDTF">2012-02-24T08:06:56Z</dcterms:created>
  <dcterms:modified xsi:type="dcterms:W3CDTF">2017-02-08T06:41:49Z</dcterms:modified>
</cp:coreProperties>
</file>